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Lost Dutchman Returns" sheetId="1" r:id="rId1"/>
    <sheet name="Reverse Route" sheetId="2" r:id="rId2"/>
    <sheet name="Maps" sheetId="3" r:id="rId3"/>
  </sheets>
  <definedNames>
    <definedName name="_xlnm.Print_Area">'Reverse Route'!$A$3:$D$31</definedName>
  </definedNames>
  <calcPr fullCalcOnLoad="1"/>
</workbook>
</file>

<file path=xl/sharedStrings.xml><?xml version="1.0" encoding="utf-8"?>
<sst xmlns="http://schemas.openxmlformats.org/spreadsheetml/2006/main" count="125" uniqueCount="71">
  <si>
    <t>AT</t>
  </si>
  <si>
    <t>Emergencies: 9-1-1</t>
  </si>
  <si>
    <t>GO</t>
  </si>
  <si>
    <t>Start</t>
  </si>
  <si>
    <t>L</t>
  </si>
  <si>
    <t>R</t>
  </si>
  <si>
    <t>C</t>
  </si>
  <si>
    <t>Check Point #2</t>
  </si>
  <si>
    <t>Check Point #3</t>
  </si>
  <si>
    <t>Check Point #4</t>
  </si>
  <si>
    <t>Finish</t>
  </si>
  <si>
    <t>FOR</t>
  </si>
  <si>
    <t>Description</t>
  </si>
  <si>
    <t>Lost Dutchman State Park, 6109 North Apache Trail, Apache Junction, Arizona 85119</t>
  </si>
  <si>
    <t>Exit Park &amp; turn left on HWY 88</t>
  </si>
  <si>
    <t>Turn right on Lost Dutchman Blvd</t>
  </si>
  <si>
    <t>Lost Dutchman Blvd becomes Brown Rd</t>
  </si>
  <si>
    <t>Turn left on Ellsworth Rd</t>
  </si>
  <si>
    <t>Turn right on Elliot Rd</t>
  </si>
  <si>
    <t>Turn left on Gilbert Rd</t>
  </si>
  <si>
    <t>Turn right on Queen Creek Rd</t>
  </si>
  <si>
    <t>Cross Alma School Rd, turn right into shopping center</t>
  </si>
  <si>
    <t>Bagel Nosh or Water &amp; Ice on right: 2950 S Alma School Rd, Chandler, AZ 85286</t>
  </si>
  <si>
    <t>Exit right on Queen Creek (the same place you entered)</t>
  </si>
  <si>
    <t>Queen Creek becomes HWY 347 (bears south)</t>
  </si>
  <si>
    <t>Cross HWY 238, turn right into shopping center</t>
  </si>
  <si>
    <t>Bashas: 21044 N John Wayne Pkwy, Maricopa, az 85138</t>
  </si>
  <si>
    <t>Exit shopping center on north end, turn left on HWY 238</t>
  </si>
  <si>
    <t>Turn left on HWY 85</t>
  </si>
  <si>
    <t>HWY 85 bears right and becomes Pima St</t>
  </si>
  <si>
    <t>Welcome to Gila Bend! Stop at any store along this 2-mile stretch of road &amp; get receipt</t>
  </si>
  <si>
    <t>Subway (on right)</t>
  </si>
  <si>
    <t>Burger King (on left)</t>
  </si>
  <si>
    <t>McDonalds (right turn for Ajo/Mexico is just before the McDonalds)</t>
  </si>
  <si>
    <t>Turn right just before the McDonalds, road turns immediately south, goes under I-8, and continues to Ajo (you are on HWY 85…the Ajo-Gila Bend HWY)</t>
  </si>
  <si>
    <t>La Siesta Motel &amp; RV Resort, 2561 N. Ajo-Gila Bend HWY, Ajo, AZ 85321, 520-387-6569 (ext 138)</t>
  </si>
  <si>
    <t xml:space="preserve"> </t>
  </si>
  <si>
    <t>Head north on Ajo-Gila Bend HWY (toward Gila Bend)</t>
  </si>
  <si>
    <t>HWY goes under I-8, loops south, turn left on Pima St</t>
  </si>
  <si>
    <t>McDonalds (corner of HWY &amp; Pima)</t>
  </si>
  <si>
    <t>Burger King (on right)</t>
  </si>
  <si>
    <t>Subway (on left)</t>
  </si>
  <si>
    <t>Turn right on HWY 238</t>
  </si>
  <si>
    <t>Enter shopping center just before reaching HWY 347</t>
  </si>
  <si>
    <t>Bashas: 21044 N John Wayne Pkwy, Maricopa, AZ 85138</t>
  </si>
  <si>
    <t>Exit shopping center from north end, turn right</t>
  </si>
  <si>
    <t>Turn left on HWY 347 (John Wayne Pkwy)</t>
  </si>
  <si>
    <t>HWY 347 becomes Queen Creek Rd</t>
  </si>
  <si>
    <t>Subway or Albertsons on right: 3145 S Alma School Rd, Chandler, AZ 85248</t>
  </si>
  <si>
    <t>Exit parking lot from north end, turn right on Queen Creek Rd</t>
  </si>
  <si>
    <t>Turn right on Brown Rd</t>
  </si>
  <si>
    <t>Brown Rd becomes Lost Dutchman Blvd</t>
  </si>
  <si>
    <t>Turn left on HWY 88</t>
  </si>
  <si>
    <t>Turn right into Lost Dutchman State Park</t>
  </si>
  <si>
    <t>Carlton van Leuven 480-254-7606</t>
  </si>
  <si>
    <t>http://ridewithgps.com/routes/882564</t>
  </si>
  <si>
    <t>http://ridewithgps.com/routes/882588</t>
  </si>
  <si>
    <t>Lost Dutchman Returns</t>
  </si>
  <si>
    <t>Reverse Route</t>
  </si>
  <si>
    <t>Lost Dutchman Returns (Reverse Route)</t>
  </si>
  <si>
    <t>Open: 0:00  Close: 0:00</t>
  </si>
  <si>
    <t>Open: 02:16  Close: 04:12</t>
  </si>
  <si>
    <t>Open: 04:22  Close: 08:44</t>
  </si>
  <si>
    <t>Open: 05:28  Close: 10:56</t>
  </si>
  <si>
    <t>Open: 07:16  Close: 14:32</t>
  </si>
  <si>
    <t>Time Limit = 14:32</t>
  </si>
  <si>
    <t>Caution: Diagonal Railroad Tracks</t>
  </si>
  <si>
    <t>Open: 01:50  Close: 03:40</t>
  </si>
  <si>
    <t>Open: 02:56  Close: 05:52</t>
  </si>
  <si>
    <t>Open: 05:04  Close: 10:08</t>
  </si>
  <si>
    <t>Open: 07:16  Close: 14::32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</si>
</sst>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4" fillId="33" borderId="10" xfId="0" applyNumberFormat="1" applyFont="1" applyFill="1" applyBorder="1" applyAlignment="1">
      <alignment horizontal="centerContinuous" vertical="center"/>
    </xf>
    <xf numFmtId="0" fontId="5" fillId="33" borderId="11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164" fontId="5" fillId="33" borderId="11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2" xfId="0" applyNumberFormat="1" applyFont="1" applyFill="1" applyBorder="1" applyAlignment="1">
      <alignment horizontal="centerContinuous" vertical="center"/>
    </xf>
    <xf numFmtId="164" fontId="5" fillId="33" borderId="12" xfId="0" applyNumberFormat="1" applyFont="1" applyFill="1" applyBorder="1" applyAlignment="1">
      <alignment horizontal="centerContinuous" vertical="center" wrapText="1"/>
    </xf>
    <xf numFmtId="0" fontId="5" fillId="33" borderId="12" xfId="0" applyNumberFormat="1" applyFont="1" applyFill="1" applyBorder="1" applyAlignment="1">
      <alignment horizontal="centerContinuous" vertical="center" wrapText="1"/>
    </xf>
    <xf numFmtId="164" fontId="5" fillId="33" borderId="0" xfId="0" applyNumberFormat="1" applyFont="1" applyFill="1" applyAlignment="1">
      <alignment horizontal="centerContinuous" vertical="center"/>
    </xf>
    <xf numFmtId="164" fontId="5" fillId="33" borderId="0" xfId="0" applyNumberFormat="1" applyFont="1" applyFill="1" applyAlignment="1">
      <alignment horizontal="centerContinuous" vertical="center" wrapText="1"/>
    </xf>
    <xf numFmtId="0" fontId="5" fillId="33" borderId="0" xfId="0" applyNumberFormat="1" applyFont="1" applyFill="1" applyAlignment="1">
      <alignment horizontal="centerContinuous" vertical="center" wrapText="1"/>
    </xf>
    <xf numFmtId="164" fontId="5" fillId="33" borderId="0" xfId="0" applyNumberFormat="1" applyFont="1" applyFill="1" applyAlignment="1">
      <alignment horizontal="center" vertical="center"/>
    </xf>
    <xf numFmtId="164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36" fillId="0" borderId="0" xfId="49" applyAlignment="1" applyProtection="1">
      <alignment/>
      <protection/>
    </xf>
    <xf numFmtId="164" fontId="4" fillId="33" borderId="10" xfId="0" applyNumberFormat="1" applyFont="1" applyFill="1" applyBorder="1" applyAlignment="1">
      <alignment horizontal="centerContinuous" vertical="center"/>
    </xf>
    <xf numFmtId="20" fontId="5" fillId="33" borderId="0" xfId="0" applyNumberFormat="1" applyFont="1" applyFill="1" applyAlignment="1">
      <alignment/>
    </xf>
    <xf numFmtId="0" fontId="44" fillId="34" borderId="10" xfId="0" applyNumberFormat="1" applyFont="1" applyFill="1" applyBorder="1" applyAlignment="1">
      <alignment horizontal="left" vertical="center" wrapText="1"/>
    </xf>
    <xf numFmtId="164" fontId="44" fillId="34" borderId="10" xfId="0" applyNumberFormat="1" applyFont="1" applyFill="1" applyBorder="1" applyAlignment="1">
      <alignment horizontal="center" vertical="center"/>
    </xf>
    <xf numFmtId="164" fontId="44" fillId="34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/>
    </xf>
    <xf numFmtId="164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164" fontId="5" fillId="35" borderId="10" xfId="0" applyNumberFormat="1" applyFont="1" applyFill="1" applyBorder="1" applyAlignment="1">
      <alignment horizontal="centerContinuous" vertical="center"/>
    </xf>
    <xf numFmtId="164" fontId="5" fillId="35" borderId="10" xfId="0" applyNumberFormat="1" applyFont="1" applyFill="1" applyBorder="1" applyAlignment="1">
      <alignment horizontal="centerContinuous" vertical="center" wrapText="1"/>
    </xf>
    <xf numFmtId="0" fontId="5" fillId="35" borderId="10" xfId="0" applyNumberFormat="1" applyFont="1" applyFill="1" applyBorder="1" applyAlignment="1">
      <alignment horizontal="centerContinuous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</xdr:row>
      <xdr:rowOff>171450</xdr:rowOff>
    </xdr:from>
    <xdr:to>
      <xdr:col>8</xdr:col>
      <xdr:colOff>504825</xdr:colOff>
      <xdr:row>28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061" t="22503" r="36004" b="18751"/>
        <a:stretch>
          <a:fillRect/>
        </a:stretch>
      </xdr:blipFill>
      <xdr:spPr>
        <a:xfrm>
          <a:off x="781050" y="1123950"/>
          <a:ext cx="5819775" cy="429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idewithgps.com/routes/882564" TargetMode="External" /><Relationship Id="rId2" Type="http://schemas.openxmlformats.org/officeDocument/2006/relationships/hyperlink" Target="http://ridewithgps.com/routes/88258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7" zoomScaleNormal="87" zoomScalePageLayoutView="0" workbookViewId="0" topLeftCell="A1">
      <selection activeCell="F33" sqref="F33"/>
    </sheetView>
  </sheetViews>
  <sheetFormatPr defaultColWidth="9.6640625" defaultRowHeight="15"/>
  <cols>
    <col min="1" max="3" width="6.6640625" style="3" customWidth="1"/>
    <col min="4" max="4" width="33.6640625" style="3" customWidth="1"/>
    <col min="5" max="16384" width="9.6640625" style="3" customWidth="1"/>
  </cols>
  <sheetData>
    <row r="1" spans="1:5" ht="18.75">
      <c r="A1" s="24" t="s">
        <v>57</v>
      </c>
      <c r="B1" s="1"/>
      <c r="C1" s="1"/>
      <c r="D1" s="1"/>
      <c r="E1" s="2"/>
    </row>
    <row r="2" spans="1:5" ht="18.75">
      <c r="A2" s="1" t="s">
        <v>65</v>
      </c>
      <c r="B2" s="1"/>
      <c r="C2" s="1"/>
      <c r="D2" s="1"/>
      <c r="E2" s="2"/>
    </row>
    <row r="3" spans="1:5" ht="15">
      <c r="A3" s="4" t="s">
        <v>0</v>
      </c>
      <c r="B3" s="5" t="s">
        <v>2</v>
      </c>
      <c r="C3" s="4" t="s">
        <v>11</v>
      </c>
      <c r="D3" s="6" t="s">
        <v>12</v>
      </c>
      <c r="E3" s="2"/>
    </row>
    <row r="4" spans="1:5" ht="45">
      <c r="A4" s="29"/>
      <c r="B4" s="30" t="s">
        <v>3</v>
      </c>
      <c r="C4" s="29">
        <v>0</v>
      </c>
      <c r="D4" s="31" t="s">
        <v>35</v>
      </c>
      <c r="E4" s="2"/>
    </row>
    <row r="5" spans="1:5" ht="15">
      <c r="A5" s="32"/>
      <c r="B5" s="33"/>
      <c r="C5" s="32"/>
      <c r="D5" s="34" t="s">
        <v>60</v>
      </c>
      <c r="E5" s="9"/>
    </row>
    <row r="6" spans="1:7" ht="30">
      <c r="A6" s="10">
        <v>0</v>
      </c>
      <c r="B6" s="11" t="s">
        <v>4</v>
      </c>
      <c r="C6" s="10">
        <v>39.3</v>
      </c>
      <c r="D6" s="12" t="s">
        <v>37</v>
      </c>
      <c r="E6" s="2"/>
      <c r="G6" s="25"/>
    </row>
    <row r="7" spans="1:8" ht="30">
      <c r="A7" s="10">
        <f>SUM($C$4:C6)</f>
        <v>39.3</v>
      </c>
      <c r="B7" s="11" t="s">
        <v>4</v>
      </c>
      <c r="C7" s="10">
        <v>0</v>
      </c>
      <c r="D7" s="12" t="s">
        <v>38</v>
      </c>
      <c r="E7" s="2"/>
      <c r="G7" s="25"/>
      <c r="H7" s="25"/>
    </row>
    <row r="8" spans="1:5" ht="42" customHeight="1">
      <c r="A8" s="32">
        <f>SUM($C$4:C7)</f>
        <v>39.3</v>
      </c>
      <c r="B8" s="33" t="s">
        <v>7</v>
      </c>
      <c r="C8" s="32">
        <v>2</v>
      </c>
      <c r="D8" s="31" t="s">
        <v>30</v>
      </c>
      <c r="E8" s="9"/>
    </row>
    <row r="9" spans="1:5" ht="15">
      <c r="A9" s="32"/>
      <c r="B9" s="33"/>
      <c r="C9" s="32"/>
      <c r="D9" s="31" t="s">
        <v>39</v>
      </c>
      <c r="E9" s="2"/>
    </row>
    <row r="10" spans="1:5" ht="15">
      <c r="A10" s="32"/>
      <c r="B10" s="33"/>
      <c r="C10" s="32"/>
      <c r="D10" s="31" t="s">
        <v>40</v>
      </c>
      <c r="E10" s="2"/>
    </row>
    <row r="11" spans="1:5" ht="15">
      <c r="A11" s="32"/>
      <c r="B11" s="33"/>
      <c r="C11" s="32"/>
      <c r="D11" s="31" t="s">
        <v>41</v>
      </c>
      <c r="E11" s="2"/>
    </row>
    <row r="12" spans="1:5" ht="15">
      <c r="A12" s="32"/>
      <c r="B12" s="33"/>
      <c r="C12" s="32"/>
      <c r="D12" s="34" t="s">
        <v>61</v>
      </c>
      <c r="E12" s="9"/>
    </row>
    <row r="13" spans="1:5" ht="15">
      <c r="A13" s="10">
        <f>SUM($C$4:C11)</f>
        <v>41.3</v>
      </c>
      <c r="B13" s="11" t="s">
        <v>4</v>
      </c>
      <c r="C13" s="10">
        <v>0.3</v>
      </c>
      <c r="D13" s="12" t="s">
        <v>28</v>
      </c>
      <c r="E13" s="2"/>
    </row>
    <row r="14" spans="1:5" ht="15">
      <c r="A14" s="10">
        <f>SUM($C$4:C13)</f>
        <v>41.599999999999994</v>
      </c>
      <c r="B14" s="11" t="s">
        <v>5</v>
      </c>
      <c r="C14" s="10">
        <v>40</v>
      </c>
      <c r="D14" s="12" t="s">
        <v>42</v>
      </c>
      <c r="E14" s="2"/>
    </row>
    <row r="15" spans="1:5" ht="30">
      <c r="A15" s="10">
        <f>SUM($C$4:C14)</f>
        <v>81.6</v>
      </c>
      <c r="B15" s="11" t="s">
        <v>5</v>
      </c>
      <c r="C15" s="10">
        <v>0</v>
      </c>
      <c r="D15" s="12" t="s">
        <v>43</v>
      </c>
      <c r="E15" s="2"/>
    </row>
    <row r="16" spans="1:5" ht="30">
      <c r="A16" s="29">
        <f>SUM($C$4:C15)</f>
        <v>81.6</v>
      </c>
      <c r="B16" s="30" t="s">
        <v>8</v>
      </c>
      <c r="C16" s="29">
        <v>0</v>
      </c>
      <c r="D16" s="31" t="s">
        <v>44</v>
      </c>
      <c r="E16" s="9"/>
    </row>
    <row r="17" spans="1:5" ht="15">
      <c r="A17" s="32"/>
      <c r="B17" s="33"/>
      <c r="C17" s="32"/>
      <c r="D17" s="34" t="s">
        <v>62</v>
      </c>
      <c r="E17" s="9"/>
    </row>
    <row r="18" spans="1:5" ht="15">
      <c r="A18" s="10">
        <f>SUM($C$4:C16)</f>
        <v>81.6</v>
      </c>
      <c r="B18" s="11" t="s">
        <v>5</v>
      </c>
      <c r="C18" s="10">
        <v>0.05</v>
      </c>
      <c r="D18" s="12" t="s">
        <v>45</v>
      </c>
      <c r="E18" s="2"/>
    </row>
    <row r="19" spans="1:5" ht="15">
      <c r="A19" s="10">
        <f>SUM($C$4:C18)</f>
        <v>81.64999999999999</v>
      </c>
      <c r="B19" s="11" t="s">
        <v>4</v>
      </c>
      <c r="C19" s="10">
        <v>13.1</v>
      </c>
      <c r="D19" s="12" t="s">
        <v>46</v>
      </c>
      <c r="E19" s="2"/>
    </row>
    <row r="20" spans="1:5" ht="15">
      <c r="A20" s="10">
        <f>SUM($C$4:C19)</f>
        <v>94.74999999999999</v>
      </c>
      <c r="B20" s="11" t="s">
        <v>6</v>
      </c>
      <c r="C20" s="10">
        <v>7</v>
      </c>
      <c r="D20" s="12" t="s">
        <v>47</v>
      </c>
      <c r="E20" s="2"/>
    </row>
    <row r="21" spans="1:5" ht="30">
      <c r="A21" s="10">
        <f>SUM($C$4:C20)</f>
        <v>101.74999999999999</v>
      </c>
      <c r="B21" s="11" t="s">
        <v>5</v>
      </c>
      <c r="C21" s="10">
        <v>0</v>
      </c>
      <c r="D21" s="12" t="s">
        <v>21</v>
      </c>
      <c r="E21" s="2"/>
    </row>
    <row r="22" spans="1:5" ht="30">
      <c r="A22" s="29">
        <f>SUM($C$4:C21)</f>
        <v>101.74999999999999</v>
      </c>
      <c r="B22" s="30" t="s">
        <v>9</v>
      </c>
      <c r="C22" s="29">
        <v>0</v>
      </c>
      <c r="D22" s="31" t="s">
        <v>48</v>
      </c>
      <c r="E22" s="9"/>
    </row>
    <row r="23" spans="1:5" ht="15">
      <c r="A23" s="32"/>
      <c r="B23" s="33"/>
      <c r="C23" s="32"/>
      <c r="D23" s="34" t="s">
        <v>63</v>
      </c>
      <c r="E23" s="9"/>
    </row>
    <row r="24" spans="1:5" ht="30">
      <c r="A24" s="10">
        <f>SUM($C$4:C22)</f>
        <v>101.74999999999999</v>
      </c>
      <c r="B24" s="11" t="s">
        <v>5</v>
      </c>
      <c r="C24" s="10">
        <v>4.1</v>
      </c>
      <c r="D24" s="12" t="s">
        <v>49</v>
      </c>
      <c r="E24" s="2"/>
    </row>
    <row r="25" spans="1:5" ht="15">
      <c r="A25" s="10">
        <f>SUM($C$4:C24)</f>
        <v>105.84999999999998</v>
      </c>
      <c r="B25" s="11" t="s">
        <v>4</v>
      </c>
      <c r="C25" s="10">
        <v>6</v>
      </c>
      <c r="D25" s="12" t="s">
        <v>19</v>
      </c>
      <c r="E25" s="2"/>
    </row>
    <row r="26" spans="1:5" ht="15">
      <c r="A26" s="10">
        <f>SUM($C$4:C25)</f>
        <v>111.84999999999998</v>
      </c>
      <c r="B26" s="11" t="s">
        <v>5</v>
      </c>
      <c r="C26" s="10">
        <v>0.30000000000000604</v>
      </c>
      <c r="D26" s="12" t="s">
        <v>18</v>
      </c>
      <c r="E26" s="2"/>
    </row>
    <row r="27" spans="1:5" ht="15">
      <c r="A27" s="27">
        <f>SUM($C$4:C26)</f>
        <v>112.14999999999999</v>
      </c>
      <c r="B27" s="28" t="s">
        <v>6</v>
      </c>
      <c r="C27" s="27">
        <v>8.599999999999994</v>
      </c>
      <c r="D27" s="26" t="s">
        <v>66</v>
      </c>
      <c r="E27" s="2"/>
    </row>
    <row r="28" spans="1:5" ht="15">
      <c r="A28" s="10">
        <f>SUM($C$4:C27)</f>
        <v>120.74999999999999</v>
      </c>
      <c r="B28" s="11" t="s">
        <v>4</v>
      </c>
      <c r="C28" s="10">
        <v>6.1</v>
      </c>
      <c r="D28" s="12" t="s">
        <v>17</v>
      </c>
      <c r="E28" s="2"/>
    </row>
    <row r="29" spans="1:5" ht="15">
      <c r="A29" s="10">
        <f>SUM($C$4:C28)</f>
        <v>126.84999999999998</v>
      </c>
      <c r="B29" s="11" t="s">
        <v>5</v>
      </c>
      <c r="C29" s="10">
        <v>3</v>
      </c>
      <c r="D29" s="12" t="s">
        <v>50</v>
      </c>
      <c r="E29" s="2"/>
    </row>
    <row r="30" spans="1:5" ht="15">
      <c r="A30" s="10">
        <f>SUM($C$4:C29)</f>
        <v>129.84999999999997</v>
      </c>
      <c r="B30" s="11" t="s">
        <v>6</v>
      </c>
      <c r="C30" s="10">
        <v>3.4</v>
      </c>
      <c r="D30" s="12" t="s">
        <v>51</v>
      </c>
      <c r="E30" s="2"/>
    </row>
    <row r="31" spans="1:5" ht="15">
      <c r="A31" s="10">
        <f>SUM($C$4:C30)</f>
        <v>133.24999999999997</v>
      </c>
      <c r="B31" s="11" t="s">
        <v>4</v>
      </c>
      <c r="C31" s="10">
        <v>2.7</v>
      </c>
      <c r="D31" s="12" t="s">
        <v>52</v>
      </c>
      <c r="E31" s="2"/>
    </row>
    <row r="32" spans="1:5" ht="15">
      <c r="A32" s="10">
        <f>SUM($C$4:C31)</f>
        <v>135.94999999999996</v>
      </c>
      <c r="B32" s="11" t="s">
        <v>5</v>
      </c>
      <c r="C32" s="10">
        <v>0</v>
      </c>
      <c r="D32" s="12" t="s">
        <v>53</v>
      </c>
      <c r="E32" s="2"/>
    </row>
    <row r="33" spans="1:5" ht="30">
      <c r="A33" s="29">
        <f>SUM($C$4:C32)</f>
        <v>135.94999999999996</v>
      </c>
      <c r="B33" s="30" t="s">
        <v>10</v>
      </c>
      <c r="C33" s="29"/>
      <c r="D33" s="31" t="s">
        <v>13</v>
      </c>
      <c r="E33" s="9"/>
    </row>
    <row r="34" spans="1:5" ht="15">
      <c r="A34" s="32"/>
      <c r="B34" s="33"/>
      <c r="C34" s="32"/>
      <c r="D34" s="34" t="s">
        <v>64</v>
      </c>
      <c r="E34" s="9"/>
    </row>
    <row r="35" spans="1:4" ht="15">
      <c r="A35" s="13" t="s">
        <v>1</v>
      </c>
      <c r="B35" s="14"/>
      <c r="C35" s="13"/>
      <c r="D35" s="15"/>
    </row>
    <row r="36" spans="1:4" ht="15">
      <c r="A36" s="16" t="s">
        <v>54</v>
      </c>
      <c r="B36" s="17"/>
      <c r="C36" s="16"/>
      <c r="D36" s="18"/>
    </row>
  </sheetData>
  <sheetProtection/>
  <printOptions/>
  <pageMargins left="1.75" right="1.75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="87" zoomScaleNormal="87" zoomScalePageLayoutView="0" workbookViewId="0" topLeftCell="A1">
      <selection activeCell="K27" sqref="K27"/>
    </sheetView>
  </sheetViews>
  <sheetFormatPr defaultColWidth="9.6640625" defaultRowHeight="15"/>
  <cols>
    <col min="1" max="1" width="6.6640625" style="19" customWidth="1"/>
    <col min="2" max="2" width="6.6640625" style="20" customWidth="1"/>
    <col min="3" max="3" width="6.6640625" style="19" customWidth="1"/>
    <col min="4" max="4" width="33.6640625" style="21" customWidth="1"/>
    <col min="5" max="16384" width="9.6640625" style="3" customWidth="1"/>
  </cols>
  <sheetData>
    <row r="1" spans="1:5" ht="18.75">
      <c r="A1" s="24" t="s">
        <v>59</v>
      </c>
      <c r="B1" s="1"/>
      <c r="C1" s="1"/>
      <c r="D1" s="1"/>
      <c r="E1" s="2"/>
    </row>
    <row r="2" spans="1:5" ht="18.75">
      <c r="A2" s="1" t="s">
        <v>65</v>
      </c>
      <c r="B2" s="1"/>
      <c r="C2" s="1"/>
      <c r="D2" s="1"/>
      <c r="E2" s="2"/>
    </row>
    <row r="3" spans="1:256" ht="15">
      <c r="A3" s="4" t="s">
        <v>0</v>
      </c>
      <c r="B3" s="5" t="s">
        <v>2</v>
      </c>
      <c r="C3" s="4" t="s">
        <v>11</v>
      </c>
      <c r="D3" s="6" t="s">
        <v>12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5" ht="30">
      <c r="A4" s="29"/>
      <c r="B4" s="30" t="s">
        <v>3</v>
      </c>
      <c r="C4" s="29">
        <v>0</v>
      </c>
      <c r="D4" s="31" t="s">
        <v>13</v>
      </c>
      <c r="E4" s="9"/>
    </row>
    <row r="5" spans="1:5" ht="15">
      <c r="A5" s="32"/>
      <c r="B5" s="33"/>
      <c r="C5" s="32"/>
      <c r="D5" s="34" t="s">
        <v>60</v>
      </c>
      <c r="E5" s="9"/>
    </row>
    <row r="6" spans="1:6" ht="15">
      <c r="A6" s="10">
        <v>0</v>
      </c>
      <c r="B6" s="11" t="s">
        <v>4</v>
      </c>
      <c r="C6" s="10">
        <v>2.7</v>
      </c>
      <c r="D6" s="12" t="s">
        <v>14</v>
      </c>
      <c r="E6" s="2"/>
      <c r="F6" s="3" t="s">
        <v>36</v>
      </c>
    </row>
    <row r="7" spans="1:5" ht="15">
      <c r="A7" s="10">
        <f>SUM($C$6:C6)</f>
        <v>2.7</v>
      </c>
      <c r="B7" s="11" t="s">
        <v>5</v>
      </c>
      <c r="C7" s="10">
        <v>3.4</v>
      </c>
      <c r="D7" s="12" t="s">
        <v>15</v>
      </c>
      <c r="E7" s="2"/>
    </row>
    <row r="8" spans="1:5" ht="15">
      <c r="A8" s="10">
        <f>SUM($C$6:C7)</f>
        <v>6.1</v>
      </c>
      <c r="B8" s="11" t="s">
        <v>6</v>
      </c>
      <c r="C8" s="10">
        <v>3</v>
      </c>
      <c r="D8" s="12" t="s">
        <v>16</v>
      </c>
      <c r="E8" s="2"/>
    </row>
    <row r="9" spans="1:5" ht="15">
      <c r="A9" s="10">
        <f>SUM($C$6:C8)</f>
        <v>9.1</v>
      </c>
      <c r="B9" s="11" t="s">
        <v>4</v>
      </c>
      <c r="C9" s="10">
        <v>6.1</v>
      </c>
      <c r="D9" s="12" t="s">
        <v>17</v>
      </c>
      <c r="E9" s="2"/>
    </row>
    <row r="10" spans="1:5" ht="15">
      <c r="A10" s="10">
        <f>SUM($C$6:C9)</f>
        <v>15.2</v>
      </c>
      <c r="B10" s="11" t="s">
        <v>5</v>
      </c>
      <c r="C10" s="10">
        <v>8.6</v>
      </c>
      <c r="D10" s="12" t="s">
        <v>18</v>
      </c>
      <c r="E10" s="2"/>
    </row>
    <row r="11" spans="1:5" ht="15">
      <c r="A11" s="27">
        <f>SUM($C$6:C10)</f>
        <v>23.799999999999997</v>
      </c>
      <c r="B11" s="28" t="s">
        <v>6</v>
      </c>
      <c r="C11" s="27">
        <v>0.3</v>
      </c>
      <c r="D11" s="26" t="s">
        <v>66</v>
      </c>
      <c r="E11" s="9"/>
    </row>
    <row r="12" spans="1:5" ht="15">
      <c r="A12" s="10">
        <f>SUM($C$6:C11)</f>
        <v>24.099999999999998</v>
      </c>
      <c r="B12" s="11" t="s">
        <v>4</v>
      </c>
      <c r="C12" s="10">
        <v>6</v>
      </c>
      <c r="D12" s="12" t="s">
        <v>19</v>
      </c>
      <c r="E12" s="2"/>
    </row>
    <row r="13" spans="1:5" ht="15">
      <c r="A13" s="10">
        <f>SUM($C$6:C12)</f>
        <v>30.099999999999998</v>
      </c>
      <c r="B13" s="11" t="s">
        <v>5</v>
      </c>
      <c r="C13" s="10">
        <v>4.1</v>
      </c>
      <c r="D13" s="12" t="s">
        <v>20</v>
      </c>
      <c r="E13" s="2"/>
    </row>
    <row r="14" spans="1:5" ht="30">
      <c r="A14" s="10">
        <f>SUM($C$6:C13)</f>
        <v>34.199999999999996</v>
      </c>
      <c r="B14" s="11" t="s">
        <v>5</v>
      </c>
      <c r="C14" s="10">
        <v>0</v>
      </c>
      <c r="D14" s="12" t="s">
        <v>21</v>
      </c>
      <c r="E14" s="2"/>
    </row>
    <row r="15" spans="1:5" ht="30">
      <c r="A15" s="29">
        <f>SUM($C$6:C14)</f>
        <v>34.199999999999996</v>
      </c>
      <c r="B15" s="30" t="s">
        <v>7</v>
      </c>
      <c r="C15" s="29">
        <v>0</v>
      </c>
      <c r="D15" s="31" t="s">
        <v>22</v>
      </c>
      <c r="E15" s="9"/>
    </row>
    <row r="16" spans="1:5" ht="15">
      <c r="A16" s="32"/>
      <c r="B16" s="33"/>
      <c r="C16" s="32"/>
      <c r="D16" s="34" t="s">
        <v>67</v>
      </c>
      <c r="E16" s="9"/>
    </row>
    <row r="17" spans="1:5" ht="30">
      <c r="A17" s="10">
        <f>SUM($C$6:C16)</f>
        <v>34.199999999999996</v>
      </c>
      <c r="B17" s="11" t="s">
        <v>5</v>
      </c>
      <c r="C17" s="10">
        <v>7</v>
      </c>
      <c r="D17" s="12" t="s">
        <v>23</v>
      </c>
      <c r="E17" s="2"/>
    </row>
    <row r="18" spans="1:5" ht="15">
      <c r="A18" s="10">
        <f>SUM($C$6:C17)</f>
        <v>41.199999999999996</v>
      </c>
      <c r="B18" s="11" t="s">
        <v>6</v>
      </c>
      <c r="C18" s="10">
        <v>13.1</v>
      </c>
      <c r="D18" s="12" t="s">
        <v>24</v>
      </c>
      <c r="E18" s="2"/>
    </row>
    <row r="19" spans="1:5" ht="15">
      <c r="A19" s="10">
        <f>SUM($C$6:C18)</f>
        <v>54.3</v>
      </c>
      <c r="B19" s="11" t="s">
        <v>5</v>
      </c>
      <c r="C19" s="10">
        <v>0.05</v>
      </c>
      <c r="D19" s="12" t="s">
        <v>25</v>
      </c>
      <c r="E19" s="2"/>
    </row>
    <row r="20" spans="1:5" ht="30">
      <c r="A20" s="29">
        <f>SUM($C$6:C19)</f>
        <v>54.349999999999994</v>
      </c>
      <c r="B20" s="30" t="s">
        <v>8</v>
      </c>
      <c r="C20" s="29">
        <v>0</v>
      </c>
      <c r="D20" s="31" t="s">
        <v>26</v>
      </c>
      <c r="E20" s="9"/>
    </row>
    <row r="21" spans="1:5" ht="15">
      <c r="A21" s="32"/>
      <c r="B21" s="33"/>
      <c r="C21" s="32"/>
      <c r="D21" s="34" t="s">
        <v>68</v>
      </c>
      <c r="E21" s="9"/>
    </row>
    <row r="22" spans="1:5" ht="30">
      <c r="A22" s="10">
        <f>SUM($C$6:C21)</f>
        <v>54.349999999999994</v>
      </c>
      <c r="B22" s="11" t="s">
        <v>4</v>
      </c>
      <c r="C22" s="10">
        <v>40</v>
      </c>
      <c r="D22" s="12" t="s">
        <v>27</v>
      </c>
      <c r="E22" s="2"/>
    </row>
    <row r="23" spans="1:5" ht="15">
      <c r="A23" s="10">
        <f>SUM($C$6:C22)</f>
        <v>94.35</v>
      </c>
      <c r="B23" s="11" t="s">
        <v>4</v>
      </c>
      <c r="C23" s="10">
        <v>0.3</v>
      </c>
      <c r="D23" s="12" t="s">
        <v>28</v>
      </c>
      <c r="E23" s="2"/>
    </row>
    <row r="24" spans="1:5" ht="15">
      <c r="A24" s="10">
        <f>SUM($C$6:C23)</f>
        <v>94.64999999999999</v>
      </c>
      <c r="B24" s="11" t="s">
        <v>5</v>
      </c>
      <c r="C24" s="10">
        <v>0</v>
      </c>
      <c r="D24" s="12" t="s">
        <v>29</v>
      </c>
      <c r="E24" s="2"/>
    </row>
    <row r="25" spans="1:5" ht="42" customHeight="1">
      <c r="A25" s="32">
        <f>SUM($C$6:C24)</f>
        <v>94.64999999999999</v>
      </c>
      <c r="B25" s="33" t="s">
        <v>9</v>
      </c>
      <c r="C25" s="32">
        <v>2</v>
      </c>
      <c r="D25" s="31" t="s">
        <v>30</v>
      </c>
      <c r="E25" s="9"/>
    </row>
    <row r="26" spans="1:5" ht="15">
      <c r="A26" s="32"/>
      <c r="B26" s="33"/>
      <c r="C26" s="32"/>
      <c r="D26" s="31" t="s">
        <v>31</v>
      </c>
      <c r="E26" s="2"/>
    </row>
    <row r="27" spans="1:5" ht="15">
      <c r="A27" s="32"/>
      <c r="B27" s="33"/>
      <c r="C27" s="32"/>
      <c r="D27" s="31" t="s">
        <v>32</v>
      </c>
      <c r="E27" s="2"/>
    </row>
    <row r="28" spans="1:5" ht="30">
      <c r="A28" s="32"/>
      <c r="B28" s="33"/>
      <c r="C28" s="32"/>
      <c r="D28" s="31" t="s">
        <v>33</v>
      </c>
      <c r="E28" s="2"/>
    </row>
    <row r="29" spans="1:5" ht="15">
      <c r="A29" s="32"/>
      <c r="B29" s="33"/>
      <c r="C29" s="32"/>
      <c r="D29" s="34" t="s">
        <v>69</v>
      </c>
      <c r="E29" s="2"/>
    </row>
    <row r="30" spans="1:5" ht="60">
      <c r="A30" s="10">
        <f>SUM($C$6:C29)</f>
        <v>96.64999999999999</v>
      </c>
      <c r="B30" s="11" t="s">
        <v>5</v>
      </c>
      <c r="C30" s="10">
        <v>39.3</v>
      </c>
      <c r="D30" s="12" t="s">
        <v>34</v>
      </c>
      <c r="E30" s="2"/>
    </row>
    <row r="31" spans="1:5" ht="45">
      <c r="A31" s="29">
        <f>SUM($C$6:C30)</f>
        <v>135.95</v>
      </c>
      <c r="B31" s="30" t="s">
        <v>10</v>
      </c>
      <c r="C31" s="29">
        <v>0</v>
      </c>
      <c r="D31" s="31" t="s">
        <v>35</v>
      </c>
      <c r="E31" s="2"/>
    </row>
    <row r="32" spans="1:5" ht="15">
      <c r="A32" s="32"/>
      <c r="B32" s="33"/>
      <c r="C32" s="32"/>
      <c r="D32" s="34" t="s">
        <v>70</v>
      </c>
      <c r="E32" s="2"/>
    </row>
    <row r="33" spans="1:4" ht="15">
      <c r="A33" s="13" t="s">
        <v>1</v>
      </c>
      <c r="B33" s="14"/>
      <c r="C33" s="13"/>
      <c r="D33" s="15"/>
    </row>
    <row r="34" spans="1:4" ht="15">
      <c r="A34" s="16" t="s">
        <v>54</v>
      </c>
      <c r="B34" s="17"/>
      <c r="C34" s="16"/>
      <c r="D34" s="18"/>
    </row>
  </sheetData>
  <sheetProtection/>
  <printOptions/>
  <pageMargins left="1.75" right="1.75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B5"/>
  <sheetViews>
    <sheetView zoomScalePageLayoutView="0" workbookViewId="0" topLeftCell="A1">
      <selection activeCell="B2" sqref="B2"/>
    </sheetView>
  </sheetViews>
  <sheetFormatPr defaultColWidth="8.88671875" defaultRowHeight="15"/>
  <sheetData>
    <row r="1" ht="15">
      <c r="B1" s="22" t="s">
        <v>57</v>
      </c>
    </row>
    <row r="2" ht="15">
      <c r="B2" s="23" t="s">
        <v>56</v>
      </c>
    </row>
    <row r="4" ht="15">
      <c r="B4" s="22" t="s">
        <v>58</v>
      </c>
    </row>
    <row r="5" ht="15">
      <c r="B5" s="23" t="s">
        <v>55</v>
      </c>
    </row>
  </sheetData>
  <sheetProtection/>
  <hyperlinks>
    <hyperlink ref="B5" r:id="rId1" display="http://ridewithgps.com/routes/882564"/>
    <hyperlink ref="B2" r:id="rId2" display="http://ridewithgps.com/routes/882588"/>
  </hyperlinks>
  <printOptions/>
  <pageMargins left="0.7" right="0.7" top="0.75" bottom="0.7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Carlton</cp:lastModifiedBy>
  <dcterms:created xsi:type="dcterms:W3CDTF">2012-01-10T03:20:20Z</dcterms:created>
  <dcterms:modified xsi:type="dcterms:W3CDTF">2014-02-06T20:02:32Z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