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LDSP to Ajo" sheetId="1" r:id="rId1"/>
    <sheet name="Ajo to LDSP" sheetId="2" r:id="rId2"/>
  </sheets>
  <definedNames>
    <definedName name="_xlnm.Print_Area">'LDSP to Ajo'!$A$4:$D$31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<sst xmlns="http://schemas.openxmlformats.org/spreadsheetml/2006/main" count="125" uniqueCount="73">
  <si>
    <t>2012 Arizona Brevet Series</t>
  </si>
  <si>
    <t>Lost Dutchman State Park to Ajo (Day 1)</t>
  </si>
  <si>
    <t>Time Limit: 13.5 hrs   Start: 8:00 AM</t>
  </si>
  <si>
    <t>AT</t>
  </si>
  <si>
    <t>Emergencies: 9-1-1</t>
  </si>
  <si>
    <t>vehicle support: Susan Plonsky 520-450-1335</t>
  </si>
  <si>
    <t>GO</t>
  </si>
  <si>
    <t>Start</t>
  </si>
  <si>
    <t>L</t>
  </si>
  <si>
    <t>R</t>
  </si>
  <si>
    <t>C</t>
  </si>
  <si>
    <t>Check Point #2</t>
  </si>
  <si>
    <t>Check Point #3</t>
  </si>
  <si>
    <t>Check Point #4</t>
  </si>
  <si>
    <t>Finish</t>
  </si>
  <si>
    <t>FOR</t>
  </si>
  <si>
    <t>Description</t>
  </si>
  <si>
    <t>Lost Dutchman State Park, 6109 North Apache Trail, Apache Junction, Arizona 85119</t>
  </si>
  <si>
    <t>Open: 8:00   Close: 9:00</t>
  </si>
  <si>
    <t>Exit Park &amp; turn left on HWY 88</t>
  </si>
  <si>
    <t>Turn right on Lost Dutchman Blvd</t>
  </si>
  <si>
    <t>Lost Dutchman Blvd becomes Brown Rd</t>
  </si>
  <si>
    <t>Turn left on Ellsworth Rd</t>
  </si>
  <si>
    <t>Turn right on Elliot Rd</t>
  </si>
  <si>
    <t>Turn left on Gilbert Rd</t>
  </si>
  <si>
    <t>Turn right on Queen Creek Rd</t>
  </si>
  <si>
    <t>Cross Alma School Rd, turn right into shopping center</t>
  </si>
  <si>
    <t>Bagel Nosh or Water &amp; Ice on right: 2950 S Alma School Rd, Chandler, AZ 85286</t>
  </si>
  <si>
    <t>Open: 9:37  Close: 11:40</t>
  </si>
  <si>
    <t>Exit right on Queen Creek (the same place you entered)</t>
  </si>
  <si>
    <t>Queen Creek becomes HWY 347 (bears south)</t>
  </si>
  <si>
    <t>Cross HWY 238, turn right into shopping center</t>
  </si>
  <si>
    <t>Bashas: 21044 N John Wayne Pkwy, Maricopa, az 85138</t>
  </si>
  <si>
    <t>Open: 10:35  Close: 13:52</t>
  </si>
  <si>
    <t>Exit shopping center on north end, turn left on HWY 238</t>
  </si>
  <si>
    <t>Turn left on HWY 85</t>
  </si>
  <si>
    <t>HWY 85 bears right and becomes Pima St</t>
  </si>
  <si>
    <t>Welcome to Gila Bend! Stop at any store along this 2-mile stretch of road &amp; get receipt</t>
  </si>
  <si>
    <t>Subway (on right)</t>
  </si>
  <si>
    <t>Burger King (on left)</t>
  </si>
  <si>
    <t>McDonalds (right turn for Ajo/Mexico is just before the McDonalds)</t>
  </si>
  <si>
    <t>Open: 12:28  Close: 18:08</t>
  </si>
  <si>
    <t>Turn right just before the McDonalds, road turns immediately south, goes under I-8, and continues to Ajo (you are on HWY 85…the Ajo-Gila Bend HWY)</t>
  </si>
  <si>
    <t>La Siesta Motel &amp; RV Resort, 2561 N. Ajo-Gila Bend HWY, Ajo, AZ 85321, 520-387-6569 (ext 138)</t>
  </si>
  <si>
    <t>Open: 13:53  Close: 21:30</t>
  </si>
  <si>
    <t>I added a header</t>
  </si>
  <si>
    <t>I added opening and closing times</t>
  </si>
  <si>
    <t xml:space="preserve"> </t>
  </si>
  <si>
    <t>RUSA wants to see a phone number, so I put myself here for now.</t>
  </si>
  <si>
    <t>Ajo to Lost Dutchman State Park (Day 2)</t>
  </si>
  <si>
    <t>Open: 8:00  Close: 9:00</t>
  </si>
  <si>
    <t>Head north on Ajo-Gila Bend HWY (toward Gila Bend)</t>
  </si>
  <si>
    <t>HWY goes under I-8, loops south, turn left on Pima St</t>
  </si>
  <si>
    <t>McDonalds (corner of HWY &amp; Pima)</t>
  </si>
  <si>
    <t>Burger King (on right)</t>
  </si>
  <si>
    <t>Subway (on left)</t>
  </si>
  <si>
    <t>Open: 8:51  Close: 12:12</t>
  </si>
  <si>
    <t>Turn right on HWY 238</t>
  </si>
  <si>
    <t>Enter shopping center just before reaching HWY 347</t>
  </si>
  <si>
    <t>Bashas: 21044 N John Wayne Pkwy, Maricopa, AZ 85138</t>
  </si>
  <si>
    <t>Open: 11:51  Close: 16:44</t>
  </si>
  <si>
    <t>Exit shopping center from north end, turn right</t>
  </si>
  <si>
    <t>Turn left on HWY 347 (John Wayne Pkwy)</t>
  </si>
  <si>
    <t>HWY 347 becomes Queen Creek Rd</t>
  </si>
  <si>
    <t>Subway or Albertsons on right: 3145 S Alma School Rd, Chandler, AZ 85248</t>
  </si>
  <si>
    <t>Open: 12:49  Close: 18:56</t>
  </si>
  <si>
    <t>Exit parking lot from north end, turn right on Queen Creek Rd</t>
  </si>
  <si>
    <t>Turn right on Brown Rd</t>
  </si>
  <si>
    <t>Brown Rd becomes Lost Dutchman Blvd</t>
  </si>
  <si>
    <t>Turn left on HWY 88</t>
  </si>
  <si>
    <t>Turn right into Lost Dutchman State Park</t>
  </si>
  <si>
    <t>I changed this to 'head north'. Right? You had 'head south'</t>
  </si>
  <si>
    <t>i numbered the checkpoints so I could refer to them on my map.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</si>
</sst>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"/>
    <numFmt numFmtId="167" formatCode="General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2" borderId="1" xfId="0" applyNumberFormat="1" applyFont="1" applyFill="1" applyAlignment="1">
      <alignment horizontal="centerContinuous" vertical="center"/>
    </xf>
    <xf numFmtId="165" fontId="4" fillId="2" borderId="1" xfId="0" applyNumberFormat="1" applyFont="1" applyFill="1" applyAlignment="1">
      <alignment horizontal="centerContinuous" vertical="center"/>
    </xf>
    <xf numFmtId="164" fontId="5" fillId="2" borderId="2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4" fillId="2" borderId="1" xfId="0" applyNumberFormat="1" applyFont="1" applyFill="1" applyAlignment="1">
      <alignment horizontal="centerContinuous" vertical="center"/>
    </xf>
    <xf numFmtId="165" fontId="4" fillId="2" borderId="1" xfId="0" applyNumberFormat="1" applyFont="1" applyFill="1" applyAlignment="1">
      <alignment horizontal="centerContinuous" vertical="center"/>
    </xf>
    <xf numFmtId="165" fontId="6" fillId="2" borderId="1" xfId="0" applyNumberFormat="1" applyFont="1" applyFill="1" applyAlignment="1">
      <alignment horizontal="center" vertical="center"/>
    </xf>
    <xf numFmtId="165" fontId="6" fillId="2" borderId="1" xfId="0" applyNumberFormat="1" applyFont="1" applyFill="1" applyAlignment="1">
      <alignment horizontal="center" vertical="center" wrapText="1"/>
    </xf>
    <xf numFmtId="164" fontId="6" fillId="2" borderId="1" xfId="0" applyNumberFormat="1" applyFont="1" applyFill="1" applyAlignment="1">
      <alignment horizontal="left" vertical="center" wrapText="1"/>
    </xf>
    <xf numFmtId="164" fontId="6" fillId="2" borderId="2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5" fontId="5" fillId="3" borderId="1" xfId="0" applyNumberFormat="1" applyFont="1" applyFill="1" applyAlignment="1">
      <alignment horizontal="center" vertical="center"/>
    </xf>
    <xf numFmtId="165" fontId="5" fillId="3" borderId="1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Alignment="1">
      <alignment horizontal="left" vertical="center" wrapText="1"/>
    </xf>
    <xf numFmtId="165" fontId="5" fillId="2" borderId="2" xfId="0" applyNumberFormat="1" applyFont="1" applyFill="1" applyAlignment="1">
      <alignment/>
    </xf>
    <xf numFmtId="165" fontId="5" fillId="3" borderId="1" xfId="0" applyNumberFormat="1" applyFont="1" applyFill="1" applyAlignment="1">
      <alignment horizontal="centerContinuous" vertical="center"/>
    </xf>
    <xf numFmtId="165" fontId="5" fillId="3" borderId="1" xfId="0" applyNumberFormat="1" applyFont="1" applyFill="1" applyAlignment="1">
      <alignment horizontal="centerContinuous" vertical="center" wrapText="1"/>
    </xf>
    <xf numFmtId="164" fontId="5" fillId="3" borderId="1" xfId="0" applyNumberFormat="1" applyFont="1" applyFill="1" applyAlignment="1">
      <alignment horizontal="centerContinuous" vertical="center" wrapText="1"/>
    </xf>
    <xf numFmtId="165" fontId="5" fillId="2" borderId="1" xfId="0" applyNumberFormat="1" applyFont="1" applyFill="1" applyAlignment="1">
      <alignment horizontal="center" vertical="center"/>
    </xf>
    <xf numFmtId="165" fontId="5" fillId="2" borderId="1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Alignment="1">
      <alignment horizontal="left" vertical="center" wrapText="1"/>
    </xf>
    <xf numFmtId="165" fontId="5" fillId="2" borderId="1" xfId="0" applyNumberFormat="1" applyFont="1" applyFill="1" applyAlignment="1">
      <alignment horizontal="center" vertical="center"/>
    </xf>
    <xf numFmtId="165" fontId="5" fillId="2" borderId="1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Alignment="1">
      <alignment horizontal="left" vertical="center" wrapText="1"/>
    </xf>
    <xf numFmtId="165" fontId="5" fillId="3" borderId="1" xfId="0" applyNumberFormat="1" applyFont="1" applyFill="1" applyAlignment="1">
      <alignment horizontal="centerContinuous" vertical="center"/>
    </xf>
    <xf numFmtId="165" fontId="5" fillId="3" borderId="1" xfId="0" applyNumberFormat="1" applyFont="1" applyFill="1" applyAlignment="1">
      <alignment horizontal="centerContinuous" vertical="center" wrapText="1"/>
    </xf>
    <xf numFmtId="164" fontId="5" fillId="3" borderId="1" xfId="0" applyNumberFormat="1" applyFont="1" applyFill="1" applyAlignment="1">
      <alignment horizontal="left" vertical="center" wrapText="1"/>
    </xf>
    <xf numFmtId="165" fontId="5" fillId="2" borderId="3" xfId="0" applyNumberFormat="1" applyFont="1" applyFill="1" applyAlignment="1">
      <alignment horizontal="centerContinuous" vertical="center"/>
    </xf>
    <xf numFmtId="165" fontId="5" fillId="2" borderId="3" xfId="0" applyNumberFormat="1" applyFont="1" applyFill="1" applyAlignment="1">
      <alignment horizontal="centerContinuous" vertical="center" wrapText="1"/>
    </xf>
    <xf numFmtId="165" fontId="5" fillId="2" borderId="3" xfId="0" applyNumberFormat="1" applyFont="1" applyFill="1" applyAlignment="1">
      <alignment horizontal="centerContinuous" vertical="center"/>
    </xf>
    <xf numFmtId="164" fontId="5" fillId="2" borderId="3" xfId="0" applyNumberFormat="1" applyFont="1" applyFill="1" applyAlignment="1">
      <alignment horizontal="centerContinuous" vertical="center" wrapText="1"/>
    </xf>
    <xf numFmtId="165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 wrapText="1"/>
    </xf>
    <xf numFmtId="165" fontId="5" fillId="2" borderId="0" xfId="0" applyNumberFormat="1" applyFont="1" applyFill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 wrapText="1"/>
    </xf>
    <xf numFmtId="165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Alignment="1">
      <alignment/>
    </xf>
    <xf numFmtId="165" fontId="4" fillId="2" borderId="1" xfId="0" applyNumberFormat="1" applyFont="1" applyFill="1" applyAlignment="1">
      <alignment horizontal="centerContinuous" vertical="center"/>
    </xf>
    <xf numFmtId="165" fontId="4" fillId="2" borderId="1" xfId="0" applyNumberFormat="1" applyFont="1" applyFill="1" applyAlignment="1">
      <alignment horizontal="centerContinuous" vertical="center"/>
    </xf>
    <xf numFmtId="164" fontId="5" fillId="2" borderId="2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4" fillId="2" borderId="1" xfId="0" applyNumberFormat="1" applyFont="1" applyFill="1" applyAlignment="1">
      <alignment horizontal="centerContinuous" vertical="center"/>
    </xf>
    <xf numFmtId="165" fontId="4" fillId="2" borderId="1" xfId="0" applyNumberFormat="1" applyFont="1" applyFill="1" applyAlignment="1">
      <alignment horizontal="centerContinuous" vertical="center"/>
    </xf>
    <xf numFmtId="165" fontId="6" fillId="2" borderId="1" xfId="0" applyNumberFormat="1" applyFont="1" applyFill="1" applyAlignment="1">
      <alignment horizontal="center" vertical="center"/>
    </xf>
    <xf numFmtId="165" fontId="6" fillId="2" borderId="1" xfId="0" applyNumberFormat="1" applyFont="1" applyFill="1" applyAlignment="1">
      <alignment horizontal="center" vertical="center" wrapText="1"/>
    </xf>
    <xf numFmtId="164" fontId="6" fillId="2" borderId="1" xfId="0" applyNumberFormat="1" applyFont="1" applyFill="1" applyAlignment="1">
      <alignment horizontal="left" vertical="center" wrapText="1"/>
    </xf>
    <xf numFmtId="165" fontId="5" fillId="3" borderId="1" xfId="0" applyNumberFormat="1" applyFont="1" applyFill="1" applyAlignment="1">
      <alignment horizontal="center" vertical="center"/>
    </xf>
    <xf numFmtId="165" fontId="5" fillId="3" borderId="1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Alignment="1">
      <alignment horizontal="left" vertical="center" wrapText="1"/>
    </xf>
    <xf numFmtId="165" fontId="5" fillId="3" borderId="1" xfId="0" applyNumberFormat="1" applyFont="1" applyFill="1" applyAlignment="1">
      <alignment horizontal="centerContinuous" vertical="center"/>
    </xf>
    <xf numFmtId="165" fontId="5" fillId="3" borderId="1" xfId="0" applyNumberFormat="1" applyFont="1" applyFill="1" applyAlignment="1">
      <alignment horizontal="centerContinuous" vertical="center" wrapText="1"/>
    </xf>
    <xf numFmtId="164" fontId="5" fillId="3" borderId="1" xfId="0" applyNumberFormat="1" applyFont="1" applyFill="1" applyAlignment="1">
      <alignment horizontal="centerContinuous" vertical="center" wrapText="1"/>
    </xf>
    <xf numFmtId="165" fontId="5" fillId="2" borderId="2" xfId="0" applyNumberFormat="1" applyFont="1" applyFill="1" applyAlignment="1">
      <alignment/>
    </xf>
    <xf numFmtId="165" fontId="5" fillId="2" borderId="1" xfId="0" applyNumberFormat="1" applyFont="1" applyFill="1" applyAlignment="1">
      <alignment horizontal="center" vertical="center"/>
    </xf>
    <xf numFmtId="165" fontId="5" fillId="2" borderId="1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/>
    </xf>
    <xf numFmtId="165" fontId="5" fillId="2" borderId="1" xfId="0" applyNumberFormat="1" applyFont="1" applyFill="1" applyAlignment="1">
      <alignment horizontal="center" vertical="center"/>
    </xf>
    <xf numFmtId="165" fontId="5" fillId="2" borderId="1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Alignment="1">
      <alignment horizontal="left" vertical="center" wrapText="1"/>
    </xf>
    <xf numFmtId="165" fontId="5" fillId="3" borderId="1" xfId="0" applyNumberFormat="1" applyFont="1" applyFill="1" applyAlignment="1">
      <alignment horizontal="centerContinuous" vertical="center"/>
    </xf>
    <xf numFmtId="165" fontId="5" fillId="3" borderId="1" xfId="0" applyNumberFormat="1" applyFont="1" applyFill="1" applyAlignment="1">
      <alignment horizontal="centerContinuous" vertical="center" wrapText="1"/>
    </xf>
    <xf numFmtId="164" fontId="5" fillId="3" borderId="1" xfId="0" applyNumberFormat="1" applyFont="1" applyFill="1" applyAlignment="1">
      <alignment horizontal="left" vertical="center" wrapText="1"/>
    </xf>
    <xf numFmtId="165" fontId="5" fillId="2" borderId="3" xfId="0" applyNumberFormat="1" applyFont="1" applyFill="1" applyAlignment="1">
      <alignment horizontal="centerContinuous" vertical="center"/>
    </xf>
    <xf numFmtId="165" fontId="5" fillId="2" borderId="3" xfId="0" applyNumberFormat="1" applyFont="1" applyFill="1" applyAlignment="1">
      <alignment horizontal="centerContinuous" vertical="center" wrapText="1"/>
    </xf>
    <xf numFmtId="165" fontId="5" fillId="2" borderId="3" xfId="0" applyNumberFormat="1" applyFont="1" applyFill="1" applyAlignment="1">
      <alignment horizontal="centerContinuous" vertical="center"/>
    </xf>
    <xf numFmtId="164" fontId="5" fillId="2" borderId="3" xfId="0" applyNumberFormat="1" applyFont="1" applyFill="1" applyAlignment="1">
      <alignment horizontal="centerContinuous" vertical="center" wrapText="1"/>
    </xf>
    <xf numFmtId="165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 wrapText="1"/>
    </xf>
    <xf numFmtId="165" fontId="5" fillId="2" borderId="0" xfId="0" applyNumberFormat="1" applyFont="1" applyFill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defaultGridColor="0" zoomScale="87" zoomScaleNormal="87" colorId="22" workbookViewId="0" topLeftCell="A25">
      <pane topLeftCell="A1" activePane="topLeft" state="split"/>
      <selection pane="topLeft" activeCell="A33" sqref="A33"/>
    </sheetView>
  </sheetViews>
  <sheetFormatPr defaultColWidth="8.88671875" defaultRowHeight="15"/>
  <cols>
    <col min="1" max="1" width="6.6640625" style="37" customWidth="1"/>
    <col min="2" max="2" width="6.6640625" style="38" customWidth="1"/>
    <col min="3" max="3" width="6.6640625" style="37" customWidth="1"/>
    <col min="4" max="4" width="33.6640625" style="39" customWidth="1"/>
    <col min="5" max="256" width="9.6640625" style="5" customWidth="1"/>
  </cols>
  <sheetData>
    <row r="1" spans="1:6" ht="16.5">
      <c r="A1" s="2" t="s">
        <v>0</v>
      </c>
      <c r="B1" s="2"/>
      <c r="C1" s="3"/>
      <c r="D1" s="3"/>
      <c r="E1" s="4"/>
      <c r="F1" s="5" t="s">
        <v>45</v>
      </c>
    </row>
    <row r="2" spans="1:5" ht="16.5">
      <c r="A2" s="6" t="s">
        <v>1</v>
      </c>
      <c r="B2" s="6"/>
      <c r="C2" s="7"/>
      <c r="D2" s="7"/>
      <c r="E2" s="4"/>
    </row>
    <row r="3" spans="1:5" ht="16.5">
      <c r="A3" s="6" t="s">
        <v>2</v>
      </c>
      <c r="B3" s="6"/>
      <c r="C3" s="7"/>
      <c r="D3" s="7"/>
      <c r="E3" s="4"/>
    </row>
    <row r="4" spans="1:256" ht="13.5">
      <c r="A4" s="8" t="s">
        <v>3</v>
      </c>
      <c r="B4" s="9" t="s">
        <v>6</v>
      </c>
      <c r="C4" s="8" t="s">
        <v>15</v>
      </c>
      <c r="D4" s="10" t="s">
        <v>16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5" ht="24">
      <c r="A5" s="13"/>
      <c r="B5" s="14" t="s">
        <v>7</v>
      </c>
      <c r="C5" s="13">
        <v>0</v>
      </c>
      <c r="D5" s="15" t="s">
        <v>17</v>
      </c>
      <c r="E5" s="16"/>
    </row>
    <row r="6" spans="1:6" ht="13.5">
      <c r="A6" s="17"/>
      <c r="B6" s="18"/>
      <c r="C6" s="17"/>
      <c r="D6" s="19" t="s">
        <v>18</v>
      </c>
      <c r="E6" s="16"/>
      <c r="F6" s="5" t="s">
        <v>46</v>
      </c>
    </row>
    <row r="7" spans="1:6" ht="13.5">
      <c r="A7" s="20">
        <v>0</v>
      </c>
      <c r="B7" s="21" t="s">
        <v>8</v>
      </c>
      <c r="C7" s="20">
        <v>2.7</v>
      </c>
      <c r="D7" s="22" t="s">
        <v>19</v>
      </c>
      <c r="E7" s="4"/>
      <c r="F7" s="5" t="s">
        <v>47</v>
      </c>
    </row>
    <row r="8" spans="1:5" ht="13.5">
      <c r="A8" s="20">
        <f>SUM($C$7:C7)</f>
        <v>2.7</v>
      </c>
      <c r="B8" s="21" t="s">
        <v>9</v>
      </c>
      <c r="C8" s="20">
        <v>3.4</v>
      </c>
      <c r="D8" s="22" t="s">
        <v>20</v>
      </c>
      <c r="E8" s="4"/>
    </row>
    <row r="9" spans="1:5" ht="13.5">
      <c r="A9" s="23">
        <f>SUM($C$7:C8)</f>
        <v>6.1000000000000005</v>
      </c>
      <c r="B9" s="24" t="s">
        <v>10</v>
      </c>
      <c r="C9" s="23">
        <v>3</v>
      </c>
      <c r="D9" s="25" t="s">
        <v>21</v>
      </c>
      <c r="E9" s="4"/>
    </row>
    <row r="10" spans="1:5" ht="13.5">
      <c r="A10" s="23">
        <f>SUM($C$7:C9)</f>
        <v>9.100000000000001</v>
      </c>
      <c r="B10" s="24" t="s">
        <v>8</v>
      </c>
      <c r="C10" s="23">
        <v>6.1</v>
      </c>
      <c r="D10" s="25" t="s">
        <v>22</v>
      </c>
      <c r="E10" s="4"/>
    </row>
    <row r="11" spans="1:5" ht="13.5">
      <c r="A11" s="23">
        <f>SUM($C$7:C10)</f>
        <v>15.200000000000001</v>
      </c>
      <c r="B11" s="24" t="s">
        <v>9</v>
      </c>
      <c r="C11" s="23">
        <v>8.9</v>
      </c>
      <c r="D11" s="25" t="s">
        <v>23</v>
      </c>
      <c r="E11" s="4"/>
    </row>
    <row r="12" spans="1:5" ht="13.5">
      <c r="A12" s="23">
        <f>SUM($C$7:C11)</f>
        <v>24.1</v>
      </c>
      <c r="B12" s="24" t="s">
        <v>8</v>
      </c>
      <c r="C12" s="23">
        <v>6</v>
      </c>
      <c r="D12" s="25" t="s">
        <v>24</v>
      </c>
      <c r="E12" s="4"/>
    </row>
    <row r="13" spans="1:5" ht="13.5">
      <c r="A13" s="23">
        <f>SUM($C$7:C12)</f>
        <v>30.1</v>
      </c>
      <c r="B13" s="24" t="s">
        <v>9</v>
      </c>
      <c r="C13" s="23">
        <v>4.1</v>
      </c>
      <c r="D13" s="25" t="s">
        <v>25</v>
      </c>
      <c r="E13" s="4"/>
    </row>
    <row r="14" spans="1:5" ht="24">
      <c r="A14" s="23">
        <f>SUM($C$7:C13)</f>
        <v>34.2</v>
      </c>
      <c r="B14" s="24" t="s">
        <v>9</v>
      </c>
      <c r="C14" s="23">
        <v>0</v>
      </c>
      <c r="D14" s="25" t="s">
        <v>26</v>
      </c>
      <c r="E14" s="4"/>
    </row>
    <row r="15" spans="1:5" ht="24">
      <c r="A15" s="13">
        <f>SUM($C$7:C14)</f>
        <v>34.2</v>
      </c>
      <c r="B15" s="14" t="s">
        <v>11</v>
      </c>
      <c r="C15" s="13">
        <v>0</v>
      </c>
      <c r="D15" s="15" t="s">
        <v>27</v>
      </c>
      <c r="E15" s="16"/>
    </row>
    <row r="16" spans="1:5" ht="13.5">
      <c r="A16" s="17"/>
      <c r="B16" s="18"/>
      <c r="C16" s="17"/>
      <c r="D16" s="19" t="s">
        <v>28</v>
      </c>
      <c r="E16" s="16"/>
    </row>
    <row r="17" spans="1:5" ht="24">
      <c r="A17" s="20">
        <f>SUM($C$7:C15)</f>
        <v>34.2</v>
      </c>
      <c r="B17" s="21" t="s">
        <v>9</v>
      </c>
      <c r="C17" s="20">
        <v>7</v>
      </c>
      <c r="D17" s="22" t="s">
        <v>29</v>
      </c>
      <c r="E17" s="4"/>
    </row>
    <row r="18" spans="1:5" ht="13.5">
      <c r="A18" s="23">
        <f>SUM($C$7:C17)</f>
        <v>41.2</v>
      </c>
      <c r="B18" s="24" t="s">
        <v>10</v>
      </c>
      <c r="C18" s="23">
        <v>13.1</v>
      </c>
      <c r="D18" s="25" t="s">
        <v>30</v>
      </c>
      <c r="E18" s="4"/>
    </row>
    <row r="19" spans="1:5" ht="13.5">
      <c r="A19" s="23">
        <f>SUM($C$7:C18)</f>
        <v>54.300000000000004</v>
      </c>
      <c r="B19" s="24" t="s">
        <v>9</v>
      </c>
      <c r="C19" s="23">
        <v>0.05</v>
      </c>
      <c r="D19" s="25" t="s">
        <v>31</v>
      </c>
      <c r="E19" s="4"/>
    </row>
    <row r="20" spans="1:5" ht="24">
      <c r="A20" s="13">
        <f>SUM($C$7:C19)</f>
        <v>54.35</v>
      </c>
      <c r="B20" s="14" t="s">
        <v>12</v>
      </c>
      <c r="C20" s="13">
        <v>0</v>
      </c>
      <c r="D20" s="15" t="s">
        <v>32</v>
      </c>
      <c r="E20" s="16"/>
    </row>
    <row r="21" spans="1:5" ht="13.5">
      <c r="A21" s="17"/>
      <c r="B21" s="18"/>
      <c r="C21" s="17"/>
      <c r="D21" s="19" t="s">
        <v>33</v>
      </c>
      <c r="E21" s="16"/>
    </row>
    <row r="22" spans="1:5" ht="24">
      <c r="A22" s="20">
        <f>SUM($C$7:C20)</f>
        <v>54.35</v>
      </c>
      <c r="B22" s="21" t="s">
        <v>8</v>
      </c>
      <c r="C22" s="20">
        <v>40</v>
      </c>
      <c r="D22" s="22" t="s">
        <v>34</v>
      </c>
      <c r="E22" s="4"/>
    </row>
    <row r="23" spans="1:5" ht="13.5">
      <c r="A23" s="23">
        <f>SUM($C$7:C22)</f>
        <v>94.35000000000001</v>
      </c>
      <c r="B23" s="24" t="s">
        <v>8</v>
      </c>
      <c r="C23" s="23">
        <v>0.3</v>
      </c>
      <c r="D23" s="25" t="s">
        <v>35</v>
      </c>
      <c r="E23" s="4"/>
    </row>
    <row r="24" spans="1:5" ht="13.5">
      <c r="A24" s="23">
        <f>SUM($C$7:C23)</f>
        <v>94.65</v>
      </c>
      <c r="B24" s="24" t="s">
        <v>9</v>
      </c>
      <c r="C24" s="23">
        <v>0</v>
      </c>
      <c r="D24" s="25" t="s">
        <v>36</v>
      </c>
      <c r="E24" s="4"/>
    </row>
    <row r="25" spans="1:5" ht="42" customHeight="1">
      <c r="A25" s="17">
        <f>SUM($C$7:C24)</f>
        <v>94.65</v>
      </c>
      <c r="B25" s="18" t="s">
        <v>13</v>
      </c>
      <c r="C25" s="17">
        <v>2</v>
      </c>
      <c r="D25" s="15" t="s">
        <v>37</v>
      </c>
      <c r="E25" s="16"/>
    </row>
    <row r="26" spans="1:5" ht="13.5">
      <c r="A26" s="17"/>
      <c r="B26" s="18"/>
      <c r="C26" s="17"/>
      <c r="D26" s="15" t="s">
        <v>38</v>
      </c>
      <c r="E26" s="4"/>
    </row>
    <row r="27" spans="1:5" ht="13.5">
      <c r="A27" s="26"/>
      <c r="B27" s="27"/>
      <c r="C27" s="26"/>
      <c r="D27" s="28" t="s">
        <v>39</v>
      </c>
      <c r="E27" s="4"/>
    </row>
    <row r="28" spans="1:5" ht="24">
      <c r="A28" s="26"/>
      <c r="B28" s="27"/>
      <c r="C28" s="26"/>
      <c r="D28" s="28" t="s">
        <v>40</v>
      </c>
      <c r="E28" s="4"/>
    </row>
    <row r="29" spans="1:5" ht="13.5">
      <c r="A29" s="17"/>
      <c r="B29" s="18"/>
      <c r="C29" s="17"/>
      <c r="D29" s="19" t="s">
        <v>41</v>
      </c>
      <c r="E29" s="4"/>
    </row>
    <row r="30" spans="1:5" ht="48">
      <c r="A30" s="20">
        <f>SUM($C$7:C25)</f>
        <v>96.65</v>
      </c>
      <c r="B30" s="21" t="s">
        <v>9</v>
      </c>
      <c r="C30" s="20">
        <v>39.3</v>
      </c>
      <c r="D30" s="22" t="s">
        <v>42</v>
      </c>
      <c r="E30" s="4"/>
    </row>
    <row r="31" spans="1:5" ht="24">
      <c r="A31" s="13">
        <f>SUM($C$7:C30)</f>
        <v>135.95000000000002</v>
      </c>
      <c r="B31" s="14" t="s">
        <v>14</v>
      </c>
      <c r="C31" s="13">
        <v>0</v>
      </c>
      <c r="D31" s="15" t="s">
        <v>43</v>
      </c>
      <c r="E31" s="4"/>
    </row>
    <row r="32" spans="1:5" ht="13.5">
      <c r="A32" s="17"/>
      <c r="B32" s="18"/>
      <c r="C32" s="17"/>
      <c r="D32" s="19" t="s">
        <v>44</v>
      </c>
      <c r="E32" s="4"/>
    </row>
    <row r="33" spans="1:4" ht="13.5">
      <c r="A33" s="29" t="s">
        <v>4</v>
      </c>
      <c r="B33" s="30"/>
      <c r="C33" s="31"/>
      <c r="D33" s="32"/>
    </row>
    <row r="34" spans="1:6" ht="13.5">
      <c r="A34" s="33" t="s">
        <v>5</v>
      </c>
      <c r="B34" s="34"/>
      <c r="C34" s="35"/>
      <c r="D34" s="36"/>
      <c r="F34" s="5" t="s">
        <v>48</v>
      </c>
    </row>
  </sheetData>
  <sheetProtection/>
  <printOptions/>
  <pageMargins left="1.75" right="1.7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defaultGridColor="0" zoomScale="87" zoomScaleNormal="87" colorId="22" workbookViewId="0" topLeftCell="A1">
      <pane topLeftCell="A1" activePane="topLeft" state="split"/>
      <selection pane="topLeft" activeCell="F8" sqref="F8"/>
    </sheetView>
  </sheetViews>
  <sheetFormatPr defaultColWidth="8.88671875" defaultRowHeight="15"/>
  <cols>
    <col min="1" max="3" width="6.6640625" style="44" customWidth="1"/>
    <col min="4" max="4" width="33.6640625" style="44" customWidth="1"/>
    <col min="5" max="256" width="9.6640625" style="44" customWidth="1"/>
  </cols>
  <sheetData>
    <row r="1" spans="1:6" ht="16.5">
      <c r="A1" s="41" t="s">
        <v>0</v>
      </c>
      <c r="B1" s="41"/>
      <c r="C1" s="42"/>
      <c r="D1" s="42"/>
      <c r="E1" s="43"/>
      <c r="F1" s="44" t="s">
        <v>45</v>
      </c>
    </row>
    <row r="2" spans="1:5" ht="16.5">
      <c r="A2" s="41" t="s">
        <v>49</v>
      </c>
      <c r="B2" s="41"/>
      <c r="C2" s="42"/>
      <c r="D2" s="42"/>
      <c r="E2" s="43"/>
    </row>
    <row r="3" spans="1:5" ht="16.5">
      <c r="A3" s="45" t="s">
        <v>2</v>
      </c>
      <c r="B3" s="45"/>
      <c r="C3" s="46"/>
      <c r="D3" s="46"/>
      <c r="E3" s="43"/>
    </row>
    <row r="4" spans="1:5" ht="13.5">
      <c r="A4" s="47" t="s">
        <v>3</v>
      </c>
      <c r="B4" s="48" t="s">
        <v>6</v>
      </c>
      <c r="C4" s="47" t="s">
        <v>15</v>
      </c>
      <c r="D4" s="49" t="s">
        <v>16</v>
      </c>
      <c r="E4" s="43"/>
    </row>
    <row r="5" spans="1:5" ht="24">
      <c r="A5" s="50"/>
      <c r="B5" s="51" t="s">
        <v>7</v>
      </c>
      <c r="C5" s="50">
        <v>0</v>
      </c>
      <c r="D5" s="52" t="s">
        <v>43</v>
      </c>
      <c r="E5" s="43"/>
    </row>
    <row r="6" spans="1:5" ht="13.5">
      <c r="A6" s="53"/>
      <c r="B6" s="54"/>
      <c r="C6" s="53"/>
      <c r="D6" s="55" t="s">
        <v>50</v>
      </c>
      <c r="E6" s="56"/>
    </row>
    <row r="7" spans="1:6" ht="24">
      <c r="A7" s="57">
        <v>0</v>
      </c>
      <c r="B7" s="58" t="s">
        <v>8</v>
      </c>
      <c r="C7" s="57">
        <v>39.3</v>
      </c>
      <c r="D7" s="59" t="s">
        <v>51</v>
      </c>
      <c r="E7" s="43"/>
      <c r="F7" s="60" t="s">
        <v>71</v>
      </c>
    </row>
    <row r="8" spans="1:5" ht="24">
      <c r="A8" s="61">
        <f>SUM($C$5:C7)</f>
        <v>39.300000000000004</v>
      </c>
      <c r="B8" s="62" t="s">
        <v>8</v>
      </c>
      <c r="C8" s="61">
        <v>0</v>
      </c>
      <c r="D8" s="63" t="s">
        <v>52</v>
      </c>
      <c r="E8" s="43"/>
    </row>
    <row r="9" spans="1:6" ht="42" customHeight="1">
      <c r="A9" s="53">
        <f>SUM($C$5:C8)</f>
        <v>39.300000000000004</v>
      </c>
      <c r="B9" s="54" t="s">
        <v>11</v>
      </c>
      <c r="C9" s="53">
        <v>2</v>
      </c>
      <c r="D9" s="52" t="s">
        <v>37</v>
      </c>
      <c r="E9" s="56"/>
      <c r="F9" s="44" t="s">
        <v>72</v>
      </c>
    </row>
    <row r="10" spans="1:5" ht="13.5">
      <c r="A10" s="53"/>
      <c r="B10" s="54"/>
      <c r="C10" s="53"/>
      <c r="D10" s="52" t="s">
        <v>53</v>
      </c>
      <c r="E10" s="43"/>
    </row>
    <row r="11" spans="1:5" ht="13.5">
      <c r="A11" s="64"/>
      <c r="B11" s="65"/>
      <c r="C11" s="64"/>
      <c r="D11" s="66" t="s">
        <v>54</v>
      </c>
      <c r="E11" s="43"/>
    </row>
    <row r="12" spans="1:5" ht="13.5">
      <c r="A12" s="64"/>
      <c r="B12" s="65"/>
      <c r="C12" s="64"/>
      <c r="D12" s="66" t="s">
        <v>55</v>
      </c>
      <c r="E12" s="43"/>
    </row>
    <row r="13" spans="1:5" ht="13.5">
      <c r="A13" s="53"/>
      <c r="B13" s="54"/>
      <c r="C13" s="53"/>
      <c r="D13" s="55" t="s">
        <v>56</v>
      </c>
      <c r="E13" s="56"/>
    </row>
    <row r="14" spans="1:5" ht="13.5">
      <c r="A14" s="57">
        <f>SUM($C$5:C12)</f>
        <v>41.300000000000004</v>
      </c>
      <c r="B14" s="58" t="s">
        <v>8</v>
      </c>
      <c r="C14" s="57">
        <v>0.3</v>
      </c>
      <c r="D14" s="59" t="s">
        <v>35</v>
      </c>
      <c r="E14" s="43"/>
    </row>
    <row r="15" spans="1:5" ht="13.5">
      <c r="A15" s="61">
        <f>SUM($C$5:C14)</f>
        <v>41.6</v>
      </c>
      <c r="B15" s="62" t="s">
        <v>9</v>
      </c>
      <c r="C15" s="61">
        <v>40</v>
      </c>
      <c r="D15" s="63" t="s">
        <v>57</v>
      </c>
      <c r="E15" s="43"/>
    </row>
    <row r="16" spans="1:5" ht="24">
      <c r="A16" s="61">
        <f>SUM($C$5:C15)</f>
        <v>81.60000000000001</v>
      </c>
      <c r="B16" s="62" t="s">
        <v>9</v>
      </c>
      <c r="C16" s="61">
        <v>0</v>
      </c>
      <c r="D16" s="63" t="s">
        <v>58</v>
      </c>
      <c r="E16" s="43"/>
    </row>
    <row r="17" spans="1:5" ht="24">
      <c r="A17" s="50">
        <f>SUM($C$5:C16)</f>
        <v>81.60000000000001</v>
      </c>
      <c r="B17" s="51" t="s">
        <v>12</v>
      </c>
      <c r="C17" s="50">
        <v>0</v>
      </c>
      <c r="D17" s="52" t="s">
        <v>59</v>
      </c>
      <c r="E17" s="56"/>
    </row>
    <row r="18" spans="1:5" ht="13.5">
      <c r="A18" s="53"/>
      <c r="B18" s="54"/>
      <c r="C18" s="53"/>
      <c r="D18" s="55" t="s">
        <v>60</v>
      </c>
      <c r="E18" s="56"/>
    </row>
    <row r="19" spans="1:5" ht="13.5">
      <c r="A19" s="57">
        <f>SUM($C$5:C17)</f>
        <v>81.60000000000001</v>
      </c>
      <c r="B19" s="58" t="s">
        <v>9</v>
      </c>
      <c r="C19" s="57">
        <v>0.05</v>
      </c>
      <c r="D19" s="59" t="s">
        <v>61</v>
      </c>
      <c r="E19" s="43"/>
    </row>
    <row r="20" spans="1:5" ht="13.5">
      <c r="A20" s="61">
        <f>SUM($C$5:C19)</f>
        <v>81.65</v>
      </c>
      <c r="B20" s="62" t="s">
        <v>8</v>
      </c>
      <c r="C20" s="61">
        <v>13.1</v>
      </c>
      <c r="D20" s="63" t="s">
        <v>62</v>
      </c>
      <c r="E20" s="43"/>
    </row>
    <row r="21" spans="1:5" ht="13.5">
      <c r="A21" s="61">
        <f>SUM($C$5:C20)</f>
        <v>94.75</v>
      </c>
      <c r="B21" s="62" t="s">
        <v>10</v>
      </c>
      <c r="C21" s="61">
        <v>7</v>
      </c>
      <c r="D21" s="63" t="s">
        <v>63</v>
      </c>
      <c r="E21" s="43"/>
    </row>
    <row r="22" spans="1:5" ht="24">
      <c r="A22" s="61">
        <f>SUM($C$5:C21)</f>
        <v>101.75</v>
      </c>
      <c r="B22" s="62" t="s">
        <v>9</v>
      </c>
      <c r="C22" s="61">
        <v>0</v>
      </c>
      <c r="D22" s="63" t="s">
        <v>26</v>
      </c>
      <c r="E22" s="43"/>
    </row>
    <row r="23" spans="1:5" ht="24">
      <c r="A23" s="50">
        <f>SUM($C$5:C22)</f>
        <v>101.75</v>
      </c>
      <c r="B23" s="51" t="s">
        <v>13</v>
      </c>
      <c r="C23" s="50">
        <v>0</v>
      </c>
      <c r="D23" s="52" t="s">
        <v>64</v>
      </c>
      <c r="E23" s="56"/>
    </row>
    <row r="24" spans="1:5" ht="13.5">
      <c r="A24" s="53"/>
      <c r="B24" s="54"/>
      <c r="C24" s="53"/>
      <c r="D24" s="55" t="s">
        <v>65</v>
      </c>
      <c r="E24" s="56"/>
    </row>
    <row r="25" spans="1:5" ht="24">
      <c r="A25" s="57">
        <f>SUM($C$5:C23)</f>
        <v>101.75</v>
      </c>
      <c r="B25" s="58" t="s">
        <v>9</v>
      </c>
      <c r="C25" s="57">
        <v>4.1</v>
      </c>
      <c r="D25" s="59" t="s">
        <v>66</v>
      </c>
      <c r="E25" s="43"/>
    </row>
    <row r="26" spans="1:5" ht="13.5">
      <c r="A26" s="61">
        <f>SUM($C$5:C25)</f>
        <v>105.85000000000001</v>
      </c>
      <c r="B26" s="62" t="s">
        <v>8</v>
      </c>
      <c r="C26" s="61">
        <v>6</v>
      </c>
      <c r="D26" s="63" t="s">
        <v>24</v>
      </c>
      <c r="E26" s="43"/>
    </row>
    <row r="27" spans="1:5" ht="13.5">
      <c r="A27" s="61">
        <f>SUM($C$5:C26)</f>
        <v>111.85000000000001</v>
      </c>
      <c r="B27" s="62" t="s">
        <v>9</v>
      </c>
      <c r="C27" s="61">
        <v>8.9</v>
      </c>
      <c r="D27" s="63" t="s">
        <v>23</v>
      </c>
      <c r="E27" s="43"/>
    </row>
    <row r="28" spans="1:5" ht="13.5">
      <c r="A28" s="61">
        <f>SUM($C$5:C27)</f>
        <v>120.75</v>
      </c>
      <c r="B28" s="62" t="s">
        <v>8</v>
      </c>
      <c r="C28" s="61">
        <v>6.1</v>
      </c>
      <c r="D28" s="63" t="s">
        <v>22</v>
      </c>
      <c r="E28" s="43"/>
    </row>
    <row r="29" spans="1:5" ht="13.5">
      <c r="A29" s="61">
        <f>SUM($C$5:C28)</f>
        <v>126.85000000000001</v>
      </c>
      <c r="B29" s="62" t="s">
        <v>9</v>
      </c>
      <c r="C29" s="61">
        <v>3</v>
      </c>
      <c r="D29" s="63" t="s">
        <v>67</v>
      </c>
      <c r="E29" s="43"/>
    </row>
    <row r="30" spans="1:5" ht="13.5">
      <c r="A30" s="61">
        <f>SUM($C$5:C29)</f>
        <v>129.85</v>
      </c>
      <c r="B30" s="62" t="s">
        <v>10</v>
      </c>
      <c r="C30" s="61">
        <v>3.4</v>
      </c>
      <c r="D30" s="63" t="s">
        <v>68</v>
      </c>
      <c r="E30" s="43"/>
    </row>
    <row r="31" spans="1:5" ht="13.5">
      <c r="A31" s="61">
        <f>SUM($C$5:C30)</f>
        <v>133.25</v>
      </c>
      <c r="B31" s="62" t="s">
        <v>8</v>
      </c>
      <c r="C31" s="61">
        <v>2.7</v>
      </c>
      <c r="D31" s="63" t="s">
        <v>69</v>
      </c>
      <c r="E31" s="43"/>
    </row>
    <row r="32" spans="1:5" ht="13.5">
      <c r="A32" s="61">
        <f>SUM($C$5:C31)</f>
        <v>135.95000000000002</v>
      </c>
      <c r="B32" s="62" t="s">
        <v>9</v>
      </c>
      <c r="C32" s="61">
        <v>0</v>
      </c>
      <c r="D32" s="63" t="s">
        <v>70</v>
      </c>
      <c r="E32" s="43"/>
    </row>
    <row r="33" spans="1:5" ht="24">
      <c r="A33" s="50">
        <f>SUM($C$5:C32)</f>
        <v>135.95000000000002</v>
      </c>
      <c r="B33" s="51" t="s">
        <v>14</v>
      </c>
      <c r="C33" s="50"/>
      <c r="D33" s="52" t="s">
        <v>17</v>
      </c>
      <c r="E33" s="56"/>
    </row>
    <row r="34" spans="1:5" ht="13.5">
      <c r="A34" s="53"/>
      <c r="B34" s="54"/>
      <c r="C34" s="53"/>
      <c r="D34" s="55" t="s">
        <v>44</v>
      </c>
      <c r="E34" s="56"/>
    </row>
    <row r="35" spans="1:4" ht="13.5">
      <c r="A35" s="67" t="s">
        <v>4</v>
      </c>
      <c r="B35" s="68"/>
      <c r="C35" s="69"/>
      <c r="D35" s="70"/>
    </row>
    <row r="36" spans="1:4" ht="13.5">
      <c r="A36" s="71" t="s">
        <v>5</v>
      </c>
      <c r="B36" s="72"/>
      <c r="C36" s="73"/>
      <c r="D36" s="74"/>
    </row>
  </sheetData>
  <sheetProtection/>
  <printOptions/>
  <pageMargins left="1.75" right="1.7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