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>
    <definedName name="_xlnm.Print_Area">'cue sheet'!$D$48:$D$50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<sst xmlns="http://schemas.openxmlformats.org/spreadsheetml/2006/main" count="55" uniqueCount="53">
  <si>
    <t>2011 Southern Arizona Brevet Series</t>
  </si>
  <si>
    <t>200 km Brevet: Mt Lemmon</t>
  </si>
  <si>
    <t>Time Limit: 13.5 hours   Ride Start: 7.00 AM</t>
  </si>
  <si>
    <t>Go</t>
  </si>
  <si>
    <t>Checkpoint #1 SE corner, Twin Peaks &amp; Coachline Rd, Marana</t>
  </si>
  <si>
    <t>Registration: 6-7 AM,  Ride Starts: 7 AM, Checkpt. closes: 8 AM</t>
  </si>
  <si>
    <t>notes</t>
  </si>
  <si>
    <t xml:space="preserve"> </t>
  </si>
  <si>
    <t>Checkpoint #2 Summerhaven</t>
  </si>
  <si>
    <t>64 miles completed</t>
  </si>
  <si>
    <t>Mail your post card inside the Post Office</t>
  </si>
  <si>
    <t>Checkpoint #3 La Canada/Moore Intersection</t>
  </si>
  <si>
    <t>118 miles completed</t>
  </si>
  <si>
    <t>Write down Answer to Information Question</t>
  </si>
  <si>
    <t>Checkpoint #4  SE corner, W Twin Peaks Rd &amp; N Coachline Rd, Marana</t>
  </si>
  <si>
    <t>128.8 miles completed. Get receipt or have brevet volunteer sign &amp; date your card.</t>
  </si>
  <si>
    <t>Open: 12:53 Close: 20:30</t>
  </si>
  <si>
    <t>Leg</t>
  </si>
  <si>
    <t>Cum</t>
  </si>
  <si>
    <t>R (E) out of parking lot onto W Twin Peaks Rd</t>
  </si>
  <si>
    <t>R (E) at light onto W Tangerine Rd</t>
  </si>
  <si>
    <t>L (N) at light onto N Thornydale Rd</t>
  </si>
  <si>
    <t>R (E) at stop sign onto W Moore Rd</t>
  </si>
  <si>
    <t>R (S) at stop sign onto N La Canada Dr</t>
  </si>
  <si>
    <t>L (E) at light onto E Ina Rd. Becomes E Skyline Dr; becomes E Sunrise Dr</t>
  </si>
  <si>
    <t>R (S) at light onto N Craycroft Rd</t>
  </si>
  <si>
    <t>L (E) at light onto E River Rd</t>
  </si>
  <si>
    <t>R (S) at light onto N Sabino Canyon Rd</t>
  </si>
  <si>
    <t>At end, L (E) at light onto E Tanque Verde Rd  (WATCH TRAFFIC: Exercise Caution)</t>
  </si>
  <si>
    <t>Bathrooms, water at Udall Park right after the turn onto Tanque Verde, on your right.</t>
  </si>
  <si>
    <t>Stay on Tanque Verde. Do not exit. Stay left and take the overpass.</t>
  </si>
  <si>
    <t>L (N) at light onto E Catalina Hwy</t>
  </si>
  <si>
    <t>Safeway, McDonalds, Subway, right after turn onto Catalina Hwy, on your right. CHECK WATER: No services next 24 miles.</t>
  </si>
  <si>
    <t>Milepost 0: climbing starts. Catalina Hwy becomes Mt Lemmon Hwy / Gen. Hitchcock Hwy</t>
  </si>
  <si>
    <t>Fee Station. Ride through. Don't pay.</t>
  </si>
  <si>
    <t>At Milepost 19.5, R into parking lot.: Sign says 'Lower Bigelow Trailhead'. (Just before Palisades Visitor Center)</t>
  </si>
  <si>
    <t>RIDERS MUST STOP. Bag drop, food, water, bathrooms.  Get Information Question for Checkpt. #3</t>
  </si>
  <si>
    <t>R out of the parking lot onto Mt Lemmon Hwy</t>
  </si>
  <si>
    <t>L into Summerhaven Post Office (easy to miss), which is the first building on the left as you enter town. Across the street on your right is a community center with bathrooms and water.</t>
  </si>
  <si>
    <t>R out of the Post Office and return the way you came. Mt Lemmon Hwy / Gen. Hitchcock Hwy becomes E Catalina Hwy at base of mountain.</t>
  </si>
  <si>
    <t>R (W) at light onto E Tanque Verde Rd</t>
  </si>
  <si>
    <t>Stay left to go over overpass. Stay on Tanque Verde Rd</t>
  </si>
  <si>
    <t>R (N) at light onto N Sabino Canyon Rd</t>
  </si>
  <si>
    <t>L (W) at light onto E River Rd</t>
  </si>
  <si>
    <t>R (N) at light onto N Craycroft Rd</t>
  </si>
  <si>
    <t>L (W) at light onto E Sunrise Dr. Becomes E Skyline Dr; becomes E Ina Rd</t>
  </si>
  <si>
    <t>R (N) at light onto N Canada Dr</t>
  </si>
  <si>
    <t>L (W) at stop sign onto W Moore Rd: Information Checkpoint immediately after turn</t>
  </si>
  <si>
    <t>Continue W on Moore Rd</t>
  </si>
  <si>
    <t>L (S) at stop sign onto N Thornydale Rd</t>
  </si>
  <si>
    <t>R (W) at light onto W Tangerine Rd</t>
  </si>
  <si>
    <t>L (S) at light onto W Twin Peaks Rd</t>
  </si>
  <si>
    <t>L into Checkpoint, at intersection with N Coachline Rd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</si>
</sst>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vertical="top" wrapText="1"/>
    </xf>
    <xf numFmtId="166" fontId="0" fillId="0" borderId="2" xfId="0" applyNumberFormat="1" applyFont="1" applyAlignment="1">
      <alignment horizontal="center"/>
    </xf>
    <xf numFmtId="164" fontId="0" fillId="0" borderId="2" xfId="0" applyNumberFormat="1" applyFont="1" applyAlignment="1">
      <alignment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horizontal="center" wrapText="1"/>
    </xf>
    <xf numFmtId="164" fontId="0" fillId="0" borderId="2" xfId="0" applyNumberFormat="1" applyFont="1" applyAlignment="1">
      <alignment horizontal="center" vertical="top" wrapText="1"/>
    </xf>
    <xf numFmtId="164" fontId="0" fillId="0" borderId="4" xfId="0" applyNumberFormat="1" applyFont="1" applyAlignment="1">
      <alignment/>
    </xf>
    <xf numFmtId="164" fontId="0" fillId="0" borderId="3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defaultGridColor="0" zoomScale="87" zoomScaleNormal="87" colorId="22" workbookViewId="0" topLeftCell="A19">
      <pane topLeftCell="A19" activePane="topLeft" state="split"/>
      <selection pane="topLeft" activeCell="D25" sqref="D25"/>
    </sheetView>
  </sheetViews>
  <sheetFormatPr defaultColWidth="8.88671875" defaultRowHeight="15"/>
  <cols>
    <col min="1" max="3" width="5.6640625" style="1" customWidth="1"/>
    <col min="4" max="4" width="36.6640625" style="8" customWidth="1"/>
    <col min="5" max="256" width="9.6640625" style="1" customWidth="1"/>
  </cols>
  <sheetData>
    <row r="1" spans="1:4" ht="13.5">
      <c r="A1" s="2" t="s">
        <v>0</v>
      </c>
      <c r="B1" s="3"/>
      <c r="C1" s="4"/>
      <c r="D1" s="5"/>
    </row>
    <row r="2" spans="1:4" ht="13.5">
      <c r="A2" s="2" t="s">
        <v>1</v>
      </c>
      <c r="B2" s="3"/>
      <c r="C2" s="4"/>
      <c r="D2" s="5"/>
    </row>
    <row r="3" spans="1:4" ht="13.5">
      <c r="A3" s="2" t="s">
        <v>2</v>
      </c>
      <c r="B3" s="3"/>
      <c r="C3" s="4"/>
      <c r="D3" s="5"/>
    </row>
    <row r="4" spans="1:3" ht="13.5">
      <c r="A4" s="6" t="s">
        <v>3</v>
      </c>
      <c r="B4" s="7" t="s">
        <v>17</v>
      </c>
      <c r="C4" s="7" t="s">
        <v>18</v>
      </c>
    </row>
    <row r="5" spans="1:5" ht="13.5">
      <c r="A5" s="9" t="s">
        <v>4</v>
      </c>
      <c r="B5" s="10"/>
      <c r="C5" s="10"/>
      <c r="D5" s="11"/>
      <c r="E5" s="12"/>
    </row>
    <row r="6" spans="1:5" ht="13.5">
      <c r="A6" s="13" t="s">
        <v>5</v>
      </c>
      <c r="B6" s="14"/>
      <c r="C6" s="14"/>
      <c r="D6" s="15"/>
      <c r="E6" s="12"/>
    </row>
    <row r="7" spans="1:4" ht="13.5">
      <c r="A7" s="16"/>
      <c r="B7" s="16"/>
      <c r="C7" s="16"/>
      <c r="D7" s="17" t="s">
        <v>19</v>
      </c>
    </row>
    <row r="8" spans="1:4" ht="13.5">
      <c r="A8" s="18">
        <v>5.1</v>
      </c>
      <c r="B8" s="18">
        <f>A8</f>
        <v>5.1</v>
      </c>
      <c r="C8" s="18">
        <f>A8</f>
        <v>5.1</v>
      </c>
      <c r="D8" s="8" t="s">
        <v>20</v>
      </c>
    </row>
    <row r="9" spans="1:4" ht="13.5">
      <c r="A9" s="18">
        <v>2</v>
      </c>
      <c r="B9" s="18">
        <f>B8+A9</f>
        <v>7.1</v>
      </c>
      <c r="C9" s="18">
        <f>C8+A9</f>
        <v>7.1</v>
      </c>
      <c r="D9" s="8" t="s">
        <v>21</v>
      </c>
    </row>
    <row r="10" spans="1:4" ht="13.5">
      <c r="A10" s="18">
        <v>1</v>
      </c>
      <c r="B10" s="18">
        <f>B9+A10</f>
        <v>8.1</v>
      </c>
      <c r="C10" s="18">
        <f>C9+A10</f>
        <v>8.1</v>
      </c>
      <c r="D10" s="8" t="s">
        <v>22</v>
      </c>
    </row>
    <row r="11" spans="1:4" ht="13.5">
      <c r="A11" s="18">
        <v>3.2</v>
      </c>
      <c r="B11" s="18">
        <f>B10+A11</f>
        <v>11.3</v>
      </c>
      <c r="C11" s="18">
        <f>C10+A11</f>
        <v>11.3</v>
      </c>
      <c r="D11" s="8" t="s">
        <v>23</v>
      </c>
    </row>
    <row r="12" spans="1:4" ht="27.75">
      <c r="A12" s="18">
        <v>7.1</v>
      </c>
      <c r="B12" s="18">
        <f>B11+A12</f>
        <v>18.4</v>
      </c>
      <c r="C12" s="18">
        <f>C11+A12</f>
        <v>18.4</v>
      </c>
      <c r="D12" s="8" t="s">
        <v>24</v>
      </c>
    </row>
    <row r="13" spans="1:4" ht="13.5">
      <c r="A13" s="18">
        <v>7.9</v>
      </c>
      <c r="B13" s="18">
        <f>B12+A13</f>
        <v>26.299999999999997</v>
      </c>
      <c r="C13" s="18">
        <f>C12+A13</f>
        <v>26.299999999999997</v>
      </c>
      <c r="D13" s="8" t="s">
        <v>25</v>
      </c>
    </row>
    <row r="14" spans="1:4" ht="13.5">
      <c r="A14" s="18">
        <v>2.5</v>
      </c>
      <c r="B14" s="18">
        <f>B13+A14</f>
        <v>28.799999999999997</v>
      </c>
      <c r="C14" s="18">
        <f>C13+A14</f>
        <v>28.799999999999997</v>
      </c>
      <c r="D14" s="8" t="s">
        <v>26</v>
      </c>
    </row>
    <row r="15" spans="1:4" ht="13.5">
      <c r="A15" s="18">
        <v>2.1</v>
      </c>
      <c r="B15" s="18">
        <f>B14+A15</f>
        <v>30.9</v>
      </c>
      <c r="C15" s="18">
        <f>C14+A15</f>
        <v>30.9</v>
      </c>
      <c r="D15" s="8" t="s">
        <v>27</v>
      </c>
    </row>
    <row r="16" spans="1:4" ht="27.75">
      <c r="A16" s="18">
        <v>1.5</v>
      </c>
      <c r="B16" s="18">
        <f>B15+A16</f>
        <v>32.4</v>
      </c>
      <c r="C16" s="18">
        <f>C15+A16</f>
        <v>32.4</v>
      </c>
      <c r="D16" s="8" t="s">
        <v>28</v>
      </c>
    </row>
    <row r="17" spans="1:4" ht="33.75" customHeight="1">
      <c r="A17" s="18" t="s">
        <v>6</v>
      </c>
      <c r="B17" s="18"/>
      <c r="C17" s="18"/>
      <c r="D17" s="8" t="s">
        <v>29</v>
      </c>
    </row>
    <row r="18" spans="1:4" ht="27.75">
      <c r="A18" s="18">
        <v>0.8</v>
      </c>
      <c r="B18" s="18">
        <f>B16+A18</f>
        <v>33.199999999999996</v>
      </c>
      <c r="C18" s="18">
        <f>C16+A18</f>
        <v>33.199999999999996</v>
      </c>
      <c r="D18" s="8" t="s">
        <v>30</v>
      </c>
    </row>
    <row r="19" spans="1:4" ht="18" customHeight="1">
      <c r="A19" s="18">
        <v>1.9</v>
      </c>
      <c r="B19" s="18">
        <f>B18+A19</f>
        <v>35.099999999999994</v>
      </c>
      <c r="C19" s="18">
        <f>C18+A19</f>
        <v>35.099999999999994</v>
      </c>
      <c r="D19" s="8" t="s">
        <v>31</v>
      </c>
    </row>
    <row r="20" spans="1:4" ht="48.75" customHeight="1">
      <c r="A20" s="18" t="s">
        <v>6</v>
      </c>
      <c r="B20" s="18"/>
      <c r="C20" s="18"/>
      <c r="D20" s="8" t="s">
        <v>32</v>
      </c>
    </row>
    <row r="21" spans="1:4" ht="27.75">
      <c r="A21" s="18">
        <v>4.5</v>
      </c>
      <c r="B21" s="18">
        <f>B19+A21</f>
        <v>39.599999999999994</v>
      </c>
      <c r="C21" s="18">
        <f>C19+A21</f>
        <v>39.599999999999994</v>
      </c>
      <c r="D21" s="8" t="s">
        <v>33</v>
      </c>
    </row>
    <row r="22" spans="1:4" ht="18" customHeight="1">
      <c r="A22" s="18">
        <v>5.2</v>
      </c>
      <c r="B22" s="18">
        <f>B21+A22</f>
        <v>44.8</v>
      </c>
      <c r="C22" s="18">
        <f>C21+A22</f>
        <v>44.8</v>
      </c>
      <c r="D22" s="8" t="s">
        <v>34</v>
      </c>
    </row>
    <row r="23" spans="1:4" ht="40.5">
      <c r="A23" s="19">
        <v>13.8</v>
      </c>
      <c r="B23" s="18">
        <f>B22+A23</f>
        <v>58.599999999999994</v>
      </c>
      <c r="C23" s="18">
        <f>C22+A23</f>
        <v>58.599999999999994</v>
      </c>
      <c r="D23" s="20" t="s">
        <v>35</v>
      </c>
    </row>
    <row r="24" spans="1:5" ht="40.5">
      <c r="A24" s="21" t="s">
        <v>6</v>
      </c>
      <c r="B24" s="22"/>
      <c r="C24" s="22"/>
      <c r="D24" s="23" t="s">
        <v>36</v>
      </c>
      <c r="E24" s="24"/>
    </row>
    <row r="25" spans="1:5" ht="3.75" customHeight="1">
      <c r="A25" s="25" t="s">
        <v>7</v>
      </c>
      <c r="B25" s="26"/>
      <c r="C25" s="26"/>
      <c r="D25" s="27"/>
      <c r="E25" s="24"/>
    </row>
    <row r="26" spans="1:4" ht="18" customHeight="1">
      <c r="A26" s="28"/>
      <c r="B26" s="28"/>
      <c r="C26" s="28"/>
      <c r="D26" s="17" t="s">
        <v>37</v>
      </c>
    </row>
    <row r="27" spans="1:4" ht="54.75">
      <c r="A27" s="18">
        <v>5.8</v>
      </c>
      <c r="B27" s="18">
        <f>A27</f>
        <v>5.8</v>
      </c>
      <c r="C27" s="18">
        <f>C23+A27</f>
        <v>64.39999999999999</v>
      </c>
      <c r="D27" s="8" t="s">
        <v>38</v>
      </c>
    </row>
    <row r="28" spans="1:5" ht="13.5">
      <c r="A28" s="29" t="s">
        <v>8</v>
      </c>
      <c r="B28" s="30"/>
      <c r="C28" s="30"/>
      <c r="D28" s="11"/>
      <c r="E28" s="12"/>
    </row>
    <row r="29" spans="1:5" ht="13.5">
      <c r="A29" s="13" t="s">
        <v>9</v>
      </c>
      <c r="B29" s="14"/>
      <c r="C29" s="14"/>
      <c r="D29" s="15"/>
      <c r="E29" s="12"/>
    </row>
    <row r="30" spans="1:5" ht="13.5">
      <c r="A30" s="13" t="s">
        <v>10</v>
      </c>
      <c r="B30" s="14"/>
      <c r="C30" s="14"/>
      <c r="D30" s="15"/>
      <c r="E30" s="12"/>
    </row>
    <row r="31" spans="1:4" ht="40.5">
      <c r="A31" s="28"/>
      <c r="B31" s="28"/>
      <c r="C31" s="28"/>
      <c r="D31" s="17" t="s">
        <v>39</v>
      </c>
    </row>
    <row r="32" spans="1:4" ht="13.5">
      <c r="A32" s="18">
        <v>29.3</v>
      </c>
      <c r="B32" s="18">
        <f>A32</f>
        <v>29.3</v>
      </c>
      <c r="C32" s="18">
        <f>B32+C27</f>
        <v>93.69999999999999</v>
      </c>
      <c r="D32" s="8" t="s">
        <v>40</v>
      </c>
    </row>
    <row r="33" spans="1:4" ht="27.75">
      <c r="A33" s="18">
        <v>1.4</v>
      </c>
      <c r="B33" s="18">
        <f>A33+B32</f>
        <v>30.7</v>
      </c>
      <c r="C33" s="18">
        <f>A33+C32</f>
        <v>95.1</v>
      </c>
      <c r="D33" s="8" t="s">
        <v>41</v>
      </c>
    </row>
    <row r="34" spans="1:4" ht="13.5">
      <c r="A34" s="18">
        <v>1.3</v>
      </c>
      <c r="B34" s="18">
        <f>A34+B32</f>
        <v>30.6</v>
      </c>
      <c r="C34" s="18">
        <f>A34+C33</f>
        <v>96.39999999999999</v>
      </c>
      <c r="D34" s="8" t="s">
        <v>42</v>
      </c>
    </row>
    <row r="35" spans="1:4" ht="13.5">
      <c r="A35" s="18">
        <v>1.5</v>
      </c>
      <c r="B35" s="18">
        <f>A35+B34</f>
        <v>32.1</v>
      </c>
      <c r="C35" s="18">
        <f>A35+C34</f>
        <v>97.89999999999999</v>
      </c>
      <c r="D35" s="8" t="s">
        <v>43</v>
      </c>
    </row>
    <row r="36" spans="1:4" ht="13.5">
      <c r="A36" s="18">
        <v>2.1</v>
      </c>
      <c r="B36" s="18">
        <f>B35+A36</f>
        <v>34.2</v>
      </c>
      <c r="C36" s="18">
        <f>C35+A36</f>
        <v>99.99999999999999</v>
      </c>
      <c r="D36" s="8" t="s">
        <v>44</v>
      </c>
    </row>
    <row r="37" spans="1:4" ht="27.75">
      <c r="A37" s="18">
        <v>2.5</v>
      </c>
      <c r="B37" s="18">
        <f>B36+A37</f>
        <v>36.7</v>
      </c>
      <c r="C37" s="18">
        <f>C36+A37</f>
        <v>102.49999999999999</v>
      </c>
      <c r="D37" s="8" t="s">
        <v>45</v>
      </c>
    </row>
    <row r="38" spans="1:4" ht="13.5">
      <c r="A38" s="18">
        <v>7.9</v>
      </c>
      <c r="B38" s="18">
        <f>B37+A38</f>
        <v>44.6</v>
      </c>
      <c r="C38" s="18">
        <f>C37+A38</f>
        <v>110.39999999999999</v>
      </c>
      <c r="D38" s="8" t="s">
        <v>46</v>
      </c>
    </row>
    <row r="39" spans="1:4" ht="31.5" customHeight="1">
      <c r="A39" s="18">
        <v>7.1</v>
      </c>
      <c r="B39" s="18">
        <f>B38+A39</f>
        <v>51.7</v>
      </c>
      <c r="C39" s="18">
        <f>C38+A39</f>
        <v>117.49999999999999</v>
      </c>
      <c r="D39" s="8" t="s">
        <v>47</v>
      </c>
    </row>
    <row r="40" spans="1:5" ht="13.5">
      <c r="A40" s="29" t="s">
        <v>11</v>
      </c>
      <c r="B40" s="30"/>
      <c r="C40" s="30"/>
      <c r="D40" s="11"/>
      <c r="E40" s="12"/>
    </row>
    <row r="41" spans="1:5" ht="13.5">
      <c r="A41" s="13" t="s">
        <v>12</v>
      </c>
      <c r="B41" s="14"/>
      <c r="C41" s="14"/>
      <c r="D41" s="15"/>
      <c r="E41" s="12"/>
    </row>
    <row r="42" spans="1:5" ht="13.5">
      <c r="A42" s="13" t="s">
        <v>13</v>
      </c>
      <c r="B42" s="14"/>
      <c r="C42" s="14"/>
      <c r="D42" s="15"/>
      <c r="E42" s="12"/>
    </row>
    <row r="43" spans="1:4" ht="13.5">
      <c r="A43" s="28"/>
      <c r="B43" s="28"/>
      <c r="C43" s="28"/>
      <c r="D43" s="17" t="s">
        <v>48</v>
      </c>
    </row>
    <row r="44" spans="1:4" ht="13.5">
      <c r="A44" s="18">
        <v>3.2</v>
      </c>
      <c r="B44" s="18">
        <f>A44</f>
        <v>3.2</v>
      </c>
      <c r="C44" s="18">
        <f>C39+A44</f>
        <v>120.69999999999999</v>
      </c>
      <c r="D44" s="8" t="s">
        <v>49</v>
      </c>
    </row>
    <row r="45" spans="1:4" ht="13.5">
      <c r="A45" s="18">
        <v>1</v>
      </c>
      <c r="B45" s="18">
        <f>A45+B44</f>
        <v>4.2</v>
      </c>
      <c r="C45" s="18">
        <f>C44+A45</f>
        <v>121.69999999999999</v>
      </c>
      <c r="D45" s="8" t="s">
        <v>50</v>
      </c>
    </row>
    <row r="46" spans="1:4" ht="13.5">
      <c r="A46" s="18">
        <v>2</v>
      </c>
      <c r="B46" s="18">
        <f>A46+B45</f>
        <v>6.2</v>
      </c>
      <c r="C46" s="18">
        <f>C45+A46</f>
        <v>123.69999999999999</v>
      </c>
      <c r="D46" s="8" t="s">
        <v>51</v>
      </c>
    </row>
    <row r="47" spans="1:4" ht="27.75">
      <c r="A47" s="18">
        <v>5.1</v>
      </c>
      <c r="B47" s="18">
        <f>A47+B46</f>
        <v>11.3</v>
      </c>
      <c r="C47" s="18">
        <f>C46+A47</f>
        <v>128.79999999999998</v>
      </c>
      <c r="D47" s="8" t="s">
        <v>52</v>
      </c>
    </row>
    <row r="48" spans="1:5" ht="27.75">
      <c r="A48" s="29" t="s">
        <v>14</v>
      </c>
      <c r="B48" s="30"/>
      <c r="C48" s="30"/>
      <c r="D48" s="31"/>
      <c r="E48" s="12"/>
    </row>
    <row r="49" spans="1:5" ht="27.75">
      <c r="A49" s="13" t="s">
        <v>15</v>
      </c>
      <c r="B49" s="14"/>
      <c r="C49" s="14"/>
      <c r="D49" s="32"/>
      <c r="E49" s="12"/>
    </row>
    <row r="50" spans="1:5" ht="13.5">
      <c r="A50" s="13" t="s">
        <v>16</v>
      </c>
      <c r="B50" s="14"/>
      <c r="C50" s="14"/>
      <c r="D50" s="32"/>
      <c r="E50" s="12"/>
    </row>
    <row r="51" spans="1:4" ht="13.5">
      <c r="A51" s="28"/>
      <c r="B51" s="28"/>
      <c r="C51" s="28"/>
      <c r="D51" s="17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