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Small font" sheetId="1" r:id="rId1"/>
  </sheets>
  <definedNames/>
  <calcPr calcMode="autoNoTable" fullCalcOnLoad="1" iterate="1" iterateCount="50" iterateDelta="0"/>
</workbook>
</file>

<file path=xl/comments1.xml><?xml version="1.0" encoding="utf-8"?>
<comments xmlns="http://schemas.openxmlformats.org/spreadsheetml/2006/main">
  <authors>
    <author>Susan</author>
  </authors>
  <commentList>
    <comment ref="B18" authorId="0">
      <text>
        <r>
          <rPr>
            <sz val="12"/>
            <rFont val="Arial"/>
            <family val="0"/>
          </rPr>
          <t>Forest Service Roosevelt Lake Visitor's Center has large parking area, water fountain and Pepsi machine.  Inside there is a nice museum on Roosevelt Dam and Tonto Basin.</t>
        </r>
      </text>
    </comment>
  </commentList>
</comments>
</file>

<file path=xl/sharedStrings.xml><?xml version="1.0" encoding="utf-8"?>
<sst xmlns="http://schemas.openxmlformats.org/spreadsheetml/2006/main" count="82" uniqueCount="80">
  <si>
    <t>Mines to Pines 300 km Brevet</t>
  </si>
  <si>
    <t>20 hour limit  Lights, safety vest/belt, ankle bands required</t>
  </si>
  <si>
    <t>Checkpont #1 Miami Memorial Park in Historic Downtown Miami</t>
  </si>
  <si>
    <t>corner of Sullivan St. and Inspiration Ave.</t>
  </si>
  <si>
    <t>Leg</t>
  </si>
  <si>
    <t>Checkpoint #2 Roosevelt Lake Visitor's Center</t>
  </si>
  <si>
    <t>34.9 miles completed</t>
  </si>
  <si>
    <t>Open 7:39 Close 9:44</t>
  </si>
  <si>
    <t>Checkpoint #3 East Verde Baptist Church at the end of pavement</t>
  </si>
  <si>
    <t>97.2 miles completed</t>
  </si>
  <si>
    <t>Open 10:35 Close 16:24</t>
  </si>
  <si>
    <t>Checkpoint #4 Tonto Basin Market</t>
  </si>
  <si>
    <t>140.6 miles completed</t>
  </si>
  <si>
    <t>Open 12:42 Close 21:04</t>
  </si>
  <si>
    <t>Checkpont #5 Miami Memorial Park in Downtown Miami</t>
  </si>
  <si>
    <t>193.5 miles completed</t>
  </si>
  <si>
    <t>Open 15:00 Close 02:00 Sunday</t>
  </si>
  <si>
    <t>Total ascent 9,696 ft!</t>
  </si>
  <si>
    <t>Tom Baker (ride leader) cell phone 602 316-7611</t>
  </si>
  <si>
    <t>Susan Plonsky (sweep) cell phone 520-450-1335</t>
  </si>
  <si>
    <t>Total</t>
  </si>
  <si>
    <t>R (S) from Park on Inspiration Ave. next to Park</t>
  </si>
  <si>
    <t>L onto US60 (Live Oak Ave.)</t>
  </si>
  <si>
    <t>Claypool Circle K</t>
  </si>
  <si>
    <t>L on SR188 N to Roosevelt</t>
  </si>
  <si>
    <t>Salt River Peak Pass Elev. 3883</t>
  </si>
  <si>
    <t>Continue N, pass by AZ 288 Young turnoff</t>
  </si>
  <si>
    <t>Spring Creek Store</t>
  </si>
  <si>
    <t>Tonto Cliff Dwelling</t>
  </si>
  <si>
    <t>R Roosevelt Lake Visitor's Center</t>
  </si>
  <si>
    <t>Roosevelt Lake Visitor's Center (Water, Rest Rooms)</t>
  </si>
  <si>
    <t>R Return to AZ 188</t>
  </si>
  <si>
    <t>SR88 Jct.  Continue N on AZ 188</t>
  </si>
  <si>
    <t>Butcher Hook Store &amp; Restaurant</t>
  </si>
  <si>
    <t>Tonto Basin Market (full grocery store, deli and pizza, ATM)</t>
  </si>
  <si>
    <t>Most Appreciated Road Cut</t>
  </si>
  <si>
    <t>Jake's Corner Store (minimal food)</t>
  </si>
  <si>
    <t>Rest Area (no water or rest rooms this year)</t>
  </si>
  <si>
    <t>R Jct US87</t>
  </si>
  <si>
    <t>Rye</t>
  </si>
  <si>
    <t>Payson SR260 Jct  Continue North on US87</t>
  </si>
  <si>
    <t>C part way around traffic circle North</t>
  </si>
  <si>
    <t>R Houston Mesa Rd.</t>
  </si>
  <si>
    <t xml:space="preserve">Pass Shoofly Village Ruins sign </t>
  </si>
  <si>
    <t>Creek crossing</t>
  </si>
  <si>
    <t>Whispering Pines Fire Station</t>
  </si>
  <si>
    <t xml:space="preserve">Stop East Verde Baptist Church at Jct </t>
  </si>
  <si>
    <t>Back onto Houston Mesa Rd.S to Payson</t>
  </si>
  <si>
    <t>L (South) onto US87</t>
  </si>
  <si>
    <t>Around traffic circle S towards Payson</t>
  </si>
  <si>
    <t>Payson Straight S at Jct SR260 and US87</t>
  </si>
  <si>
    <t>L Jct SR188</t>
  </si>
  <si>
    <t>Rest Area (water, vending machines, rest rooms)</t>
  </si>
  <si>
    <t>Jake's Corner Store (minimal food, open til 8 pm))</t>
  </si>
  <si>
    <t>Tonto Basin Market open until 9 pm</t>
  </si>
  <si>
    <t>Back onto SR188 South</t>
  </si>
  <si>
    <t>Butcher Hook Store</t>
  </si>
  <si>
    <t>SR88 Jct.  Continue S on AZ 188</t>
  </si>
  <si>
    <t>Roosevelt Lake Visitor's Center (Pepsi Machine and water outside of building)</t>
  </si>
  <si>
    <t xml:space="preserve">Spring Creek Store </t>
  </si>
  <si>
    <t>Continue, pass by Young AZ 288 turnoff</t>
  </si>
  <si>
    <t xml:space="preserve">R on US60 </t>
  </si>
  <si>
    <t>R on Inspiration Ave.</t>
  </si>
  <si>
    <t>Miami Memorial Park on Sullivan St.</t>
  </si>
  <si>
    <t>Start 6 a.m.</t>
  </si>
  <si>
    <t>Ranger has a stamp for your</t>
  </si>
  <si>
    <t>route card</t>
  </si>
  <si>
    <t>Elev 5223</t>
  </si>
  <si>
    <t>Information checkpoint!</t>
  </si>
  <si>
    <t>Get a receipt</t>
  </si>
  <si>
    <t>Sign your route card!</t>
  </si>
  <si>
    <t>Store is farther back from road than gas station.</t>
  </si>
  <si>
    <t xml:space="preserve">Forest Service Roosevelt Lake Visitor's Center </t>
  </si>
  <si>
    <t xml:space="preserve">has a water fountain and Pepsi machine.  </t>
  </si>
  <si>
    <t>Benches to sit on.</t>
  </si>
  <si>
    <t>Tonto Basin Market is a full grocery store with</t>
  </si>
  <si>
    <t>a deli and pizza.  ATM</t>
  </si>
  <si>
    <t>Store closes at 9 pm.</t>
  </si>
  <si>
    <t>Closes at 9 pm  elev 2308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</si>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</sst>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4" fontId="4" fillId="0" borderId="1" xfId="0" applyNumberFormat="1" applyFont="1" applyAlignment="1">
      <alignment horizontal="left"/>
    </xf>
    <xf numFmtId="164" fontId="4" fillId="0" borderId="2" xfId="0" applyNumberFormat="1" applyFont="1" applyAlignment="1">
      <alignment horizontal="center"/>
    </xf>
    <xf numFmtId="164" fontId="4" fillId="0" borderId="2" xfId="0" applyNumberFormat="1" applyFont="1" applyAlignment="1">
      <alignment/>
    </xf>
    <xf numFmtId="164" fontId="4" fillId="0" borderId="3" xfId="0" applyNumberFormat="1" applyFont="1" applyAlignment="1">
      <alignment/>
    </xf>
    <xf numFmtId="164" fontId="4" fillId="0" borderId="3" xfId="0" applyNumberFormat="1" applyFont="1" applyAlignment="1">
      <alignment horizontal="left"/>
    </xf>
    <xf numFmtId="164" fontId="6" fillId="0" borderId="0" xfId="0" applyNumberFormat="1" applyFont="1" applyAlignment="1">
      <alignment/>
    </xf>
    <xf numFmtId="164" fontId="4" fillId="0" borderId="1" xfId="0" applyNumberFormat="1" applyFont="1" applyAlignment="1">
      <alignment/>
    </xf>
    <xf numFmtId="164" fontId="1" fillId="0" borderId="0" xfId="0" applyNumberFormat="1" applyFont="1" applyAlignment="1">
      <alignment/>
    </xf>
    <xf numFmtId="164" fontId="4" fillId="0" borderId="2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defaultGridColor="0" zoomScale="87" zoomScaleNormal="87" colorId="22" workbookViewId="0" topLeftCell="A56">
      <pane topLeftCell="A56" activePane="topLeft" state="split"/>
      <selection pane="topLeft" activeCell="D87" sqref="D87"/>
    </sheetView>
  </sheetViews>
  <sheetFormatPr defaultColWidth="8.88671875" defaultRowHeight="15"/>
  <cols>
    <col min="1" max="1" width="3.6640625" style="4" customWidth="1"/>
    <col min="2" max="3" width="5.6640625" style="4" customWidth="1"/>
    <col min="4" max="4" width="6.6640625" style="5" customWidth="1"/>
    <col min="5" max="10" width="9.6640625" style="5" customWidth="1"/>
    <col min="11" max="11" width="20.6640625" style="5" customWidth="1"/>
    <col min="12" max="12" width="25.6640625" style="5" customWidth="1"/>
    <col min="13" max="256" width="9.6640625" style="5" customWidth="1"/>
  </cols>
  <sheetData>
    <row r="1" spans="1:6" ht="15">
      <c r="A1" s="2"/>
      <c r="B1" s="3" t="s">
        <v>0</v>
      </c>
      <c r="F1" s="6" t="s">
        <v>64</v>
      </c>
    </row>
    <row r="2" ht="12.75"/>
    <row r="3" spans="1:2" ht="12.75">
      <c r="A3" s="7"/>
      <c r="B3" s="7" t="s">
        <v>1</v>
      </c>
    </row>
    <row r="4" ht="12.75">
      <c r="A4" s="7"/>
    </row>
    <row r="5" spans="1:9" ht="12.75">
      <c r="A5" s="7"/>
      <c r="B5" s="8" t="s">
        <v>2</v>
      </c>
      <c r="C5" s="9"/>
      <c r="D5" s="10"/>
      <c r="E5" s="10"/>
      <c r="F5" s="10"/>
      <c r="G5" s="10"/>
      <c r="H5" s="10"/>
      <c r="I5" s="11"/>
    </row>
    <row r="6" spans="1:9" ht="12.75">
      <c r="A6" s="7"/>
      <c r="B6" s="12" t="s">
        <v>3</v>
      </c>
      <c r="I6" s="11"/>
    </row>
    <row r="7" spans="2:8" ht="12.75">
      <c r="B7" s="9" t="s">
        <v>4</v>
      </c>
      <c r="C7" s="9" t="s">
        <v>20</v>
      </c>
      <c r="D7" s="10"/>
      <c r="E7" s="10"/>
      <c r="F7" s="10"/>
      <c r="G7" s="10"/>
      <c r="H7" s="10"/>
    </row>
    <row r="8" spans="3:4" ht="12.75">
      <c r="C8" s="4">
        <v>0</v>
      </c>
      <c r="D8" s="5" t="s">
        <v>21</v>
      </c>
    </row>
    <row r="9" spans="2:4" ht="12.75">
      <c r="B9" s="4">
        <v>0.1</v>
      </c>
      <c r="C9" s="4">
        <v>0.1</v>
      </c>
      <c r="D9" s="5" t="s">
        <v>22</v>
      </c>
    </row>
    <row r="10" spans="2:4" ht="12.75">
      <c r="B10" s="4">
        <v>1.2</v>
      </c>
      <c r="C10" s="4">
        <f>SUM(B10,C9)</f>
        <v>1.3</v>
      </c>
      <c r="D10" s="5" t="s">
        <v>23</v>
      </c>
    </row>
    <row r="11" spans="2:8" ht="12.75">
      <c r="B11" s="4">
        <v>1.6</v>
      </c>
      <c r="C11" s="4">
        <f>SUM(B11,C10)</f>
        <v>2.9000000000000004</v>
      </c>
      <c r="D11" s="5" t="s">
        <v>24</v>
      </c>
      <c r="H11" s="13"/>
    </row>
    <row r="12" spans="2:12" ht="12.75">
      <c r="B12" s="4">
        <v>15.2</v>
      </c>
      <c r="C12" s="4">
        <f>SUM(B12,C11)</f>
        <v>18.1</v>
      </c>
      <c r="D12" s="5" t="s">
        <v>25</v>
      </c>
      <c r="L12" s="13"/>
    </row>
    <row r="13" spans="2:4" ht="12.75">
      <c r="B13" s="4">
        <v>2.6</v>
      </c>
      <c r="C13" s="4">
        <f>SUM(B13,C12)</f>
        <v>20.700000000000003</v>
      </c>
      <c r="D13" s="5" t="s">
        <v>26</v>
      </c>
    </row>
    <row r="14" spans="2:4" ht="12.75">
      <c r="B14" s="4">
        <v>4.3</v>
      </c>
      <c r="C14" s="4">
        <f>SUM(B14,C13)</f>
        <v>25.000000000000004</v>
      </c>
      <c r="D14" s="5" t="s">
        <v>27</v>
      </c>
    </row>
    <row r="15" spans="2:4" ht="12.75">
      <c r="B15" s="4">
        <v>7.1</v>
      </c>
      <c r="C15" s="4">
        <f>SUM(B15,C14)</f>
        <v>32.1</v>
      </c>
      <c r="D15" s="5" t="s">
        <v>28</v>
      </c>
    </row>
    <row r="16" spans="2:4" ht="12.75">
      <c r="B16" s="4">
        <v>1.9</v>
      </c>
      <c r="C16" s="4">
        <f>SUM(B16,C15)</f>
        <v>34</v>
      </c>
      <c r="D16" s="5" t="s">
        <v>29</v>
      </c>
    </row>
    <row r="17" spans="2:4" ht="12.75">
      <c r="B17" s="4">
        <v>0.9</v>
      </c>
      <c r="C17" s="4">
        <f>SUM(B17,C16)</f>
        <v>34.9</v>
      </c>
      <c r="D17" s="5" t="s">
        <v>30</v>
      </c>
    </row>
    <row r="18" spans="2:9" ht="12.75">
      <c r="B18" s="14" t="s">
        <v>5</v>
      </c>
      <c r="C18" s="9"/>
      <c r="D18" s="10"/>
      <c r="E18" s="10"/>
      <c r="F18" s="10"/>
      <c r="G18" s="10"/>
      <c r="H18" s="10"/>
      <c r="I18" s="11" t="s">
        <v>72</v>
      </c>
    </row>
    <row r="19" spans="2:9" ht="12.75">
      <c r="B19" s="11" t="s">
        <v>6</v>
      </c>
      <c r="F19" s="15" t="s">
        <v>65</v>
      </c>
      <c r="I19" s="11" t="s">
        <v>73</v>
      </c>
    </row>
    <row r="20" spans="2:9" ht="12.75">
      <c r="B20" s="11" t="s">
        <v>7</v>
      </c>
      <c r="F20" s="15" t="s">
        <v>66</v>
      </c>
      <c r="I20" s="11"/>
    </row>
    <row r="21" spans="2:8" ht="12.75">
      <c r="B21" s="9">
        <v>0.9</v>
      </c>
      <c r="C21" s="9">
        <f>SUM(B21,C17)</f>
        <v>35.8</v>
      </c>
      <c r="D21" s="10" t="s">
        <v>31</v>
      </c>
      <c r="E21" s="10"/>
      <c r="F21" s="10"/>
      <c r="G21" s="10"/>
      <c r="H21" s="10"/>
    </row>
    <row r="22" spans="2:4" ht="12.75">
      <c r="B22" s="4">
        <v>1.4</v>
      </c>
      <c r="C22" s="4">
        <f>SUM(B22,C21)</f>
        <v>37.199999999999996</v>
      </c>
      <c r="D22" s="5" t="s">
        <v>32</v>
      </c>
    </row>
    <row r="23" spans="2:8" ht="13.5">
      <c r="B23" s="4">
        <v>14.5</v>
      </c>
      <c r="C23" s="4">
        <f>SUM(B23,C22)</f>
        <v>51.699999999999996</v>
      </c>
      <c r="D23" s="5" t="s">
        <v>33</v>
      </c>
      <c r="H23" s="5" t="s">
        <v>71</v>
      </c>
    </row>
    <row r="24" spans="2:4" ht="13.5">
      <c r="B24" s="4">
        <v>2.4</v>
      </c>
      <c r="C24" s="4">
        <f>SUM(B24,C23)</f>
        <v>54.099999999999994</v>
      </c>
      <c r="D24" s="5" t="s">
        <v>34</v>
      </c>
    </row>
    <row r="25" spans="2:4" ht="13.5">
      <c r="B25" s="4">
        <v>9.5</v>
      </c>
      <c r="C25" s="4">
        <f>SUM(B25,C24)</f>
        <v>63.599999999999994</v>
      </c>
      <c r="D25" s="5" t="s">
        <v>35</v>
      </c>
    </row>
    <row r="26" spans="2:4" ht="13.5">
      <c r="B26" s="4">
        <v>2</v>
      </c>
      <c r="C26" s="4">
        <f>SUM(B26,C25)</f>
        <v>65.6</v>
      </c>
      <c r="D26" s="5" t="s">
        <v>36</v>
      </c>
    </row>
    <row r="27" spans="2:4" ht="13.5">
      <c r="B27" s="4">
        <v>3.1</v>
      </c>
      <c r="C27" s="4">
        <f>SUM(B27,C26)</f>
        <v>68.69999999999999</v>
      </c>
      <c r="D27" s="5" t="s">
        <v>37</v>
      </c>
    </row>
    <row r="28" spans="2:4" ht="13.5">
      <c r="B28" s="4">
        <v>0.20000000000001705</v>
      </c>
      <c r="C28" s="4">
        <f>SUM(B28,C27)</f>
        <v>68.9</v>
      </c>
      <c r="D28" s="5" t="s">
        <v>38</v>
      </c>
    </row>
    <row r="29" spans="2:4" ht="13.5">
      <c r="B29" s="4">
        <v>5.199999999999989</v>
      </c>
      <c r="C29" s="4">
        <f>SUM(B29,C28)</f>
        <v>74.1</v>
      </c>
      <c r="D29" s="5" t="s">
        <v>39</v>
      </c>
    </row>
    <row r="30" spans="2:4" ht="13.5">
      <c r="B30" s="4">
        <v>11</v>
      </c>
      <c r="C30" s="4">
        <f>SUM(B30,C29)</f>
        <v>85.1</v>
      </c>
      <c r="D30" s="5" t="s">
        <v>40</v>
      </c>
    </row>
    <row r="31" spans="2:4" ht="13.5">
      <c r="B31" s="4">
        <v>1.7</v>
      </c>
      <c r="C31" s="4">
        <f>SUM(B31,C30)</f>
        <v>86.8</v>
      </c>
      <c r="D31" s="5" t="s">
        <v>41</v>
      </c>
    </row>
    <row r="32" spans="2:4" ht="13.5">
      <c r="B32" s="4">
        <v>0.1</v>
      </c>
      <c r="C32" s="4">
        <f>SUM(B32,C31)</f>
        <v>86.89999999999999</v>
      </c>
      <c r="D32" s="5" t="s">
        <v>42</v>
      </c>
    </row>
    <row r="33" spans="2:4" ht="13.5">
      <c r="B33" s="4">
        <v>3</v>
      </c>
      <c r="C33" s="4">
        <f>SUM(B33,C32)</f>
        <v>89.89999999999999</v>
      </c>
      <c r="D33" s="5" t="s">
        <v>43</v>
      </c>
    </row>
    <row r="34" spans="2:4" ht="13.5">
      <c r="B34" s="4">
        <v>5.2</v>
      </c>
      <c r="C34" s="4">
        <f>SUM(B34,C33)</f>
        <v>95.1</v>
      </c>
      <c r="D34" s="5" t="s">
        <v>44</v>
      </c>
    </row>
    <row r="35" spans="2:4" ht="13.5">
      <c r="B35" s="4">
        <v>0.8</v>
      </c>
      <c r="C35" s="4">
        <f>SUM(B35,C34)</f>
        <v>95.89999999999999</v>
      </c>
      <c r="D35" s="5" t="s">
        <v>44</v>
      </c>
    </row>
    <row r="36" spans="2:4" ht="13.5">
      <c r="B36" s="4">
        <v>0.2</v>
      </c>
      <c r="C36" s="4">
        <f>SUM(B36,C35)</f>
        <v>96.1</v>
      </c>
      <c r="D36" s="5" t="s">
        <v>45</v>
      </c>
    </row>
    <row r="37" spans="2:4" ht="13.5">
      <c r="B37" s="4">
        <v>1.1</v>
      </c>
      <c r="C37" s="4">
        <f>SUM(B37,C36)</f>
        <v>97.19999999999999</v>
      </c>
      <c r="D37" s="5" t="s">
        <v>46</v>
      </c>
    </row>
    <row r="38" spans="2:9" ht="13.5">
      <c r="B38" s="14" t="s">
        <v>8</v>
      </c>
      <c r="C38" s="9"/>
      <c r="D38" s="10"/>
      <c r="E38" s="10"/>
      <c r="F38" s="10"/>
      <c r="G38" s="10"/>
      <c r="H38" s="10"/>
      <c r="I38" s="11" t="s">
        <v>74</v>
      </c>
    </row>
    <row r="39" spans="2:12" ht="13.5">
      <c r="B39" s="11" t="s">
        <v>9</v>
      </c>
      <c r="F39" s="5" t="s">
        <v>67</v>
      </c>
      <c r="I39" s="11"/>
      <c r="L39" s="13"/>
    </row>
    <row r="40" spans="2:9" ht="13.5">
      <c r="B40" s="11" t="s">
        <v>10</v>
      </c>
      <c r="F40" s="15" t="s">
        <v>68</v>
      </c>
      <c r="I40" s="11"/>
    </row>
    <row r="41" spans="2:8" ht="13.5">
      <c r="B41" s="9">
        <v>0</v>
      </c>
      <c r="C41" s="9">
        <f>SUM(B41,C37)</f>
        <v>97.19999999999999</v>
      </c>
      <c r="D41" s="10" t="s">
        <v>47</v>
      </c>
      <c r="E41" s="10"/>
      <c r="F41" s="10"/>
      <c r="G41" s="10"/>
      <c r="H41" s="10"/>
    </row>
    <row r="42" spans="2:4" ht="13.5">
      <c r="B42" s="4">
        <v>10.3</v>
      </c>
      <c r="C42" s="4">
        <f>SUM(B42,C41)</f>
        <v>107.49999999999999</v>
      </c>
      <c r="D42" s="5" t="s">
        <v>48</v>
      </c>
    </row>
    <row r="43" spans="2:4" ht="13.5">
      <c r="B43" s="4">
        <v>0.1</v>
      </c>
      <c r="C43" s="4">
        <f>SUM(B43,C42)</f>
        <v>107.59999999999998</v>
      </c>
      <c r="D43" s="5" t="s">
        <v>49</v>
      </c>
    </row>
    <row r="44" spans="2:4" ht="13.5">
      <c r="B44" s="4">
        <v>1.7</v>
      </c>
      <c r="C44" s="4">
        <f>SUM(B44,C43)</f>
        <v>109.29999999999998</v>
      </c>
      <c r="D44" s="5" t="s">
        <v>50</v>
      </c>
    </row>
    <row r="45" spans="2:4" ht="13.5">
      <c r="B45" s="4">
        <v>16.2</v>
      </c>
      <c r="C45" s="4">
        <f>SUM(B45,C44)</f>
        <v>125.49999999999999</v>
      </c>
      <c r="D45" s="5" t="s">
        <v>51</v>
      </c>
    </row>
    <row r="46" spans="2:4" ht="13.5">
      <c r="B46" s="4">
        <v>0.2</v>
      </c>
      <c r="C46" s="4">
        <f>SUM(B46,C45)</f>
        <v>125.69999999999999</v>
      </c>
      <c r="D46" s="5" t="s">
        <v>52</v>
      </c>
    </row>
    <row r="47" spans="2:4" ht="13.5">
      <c r="B47" s="4">
        <v>3.1</v>
      </c>
      <c r="C47" s="4">
        <f>SUM(B47,C46)</f>
        <v>128.79999999999998</v>
      </c>
      <c r="D47" s="5" t="s">
        <v>53</v>
      </c>
    </row>
    <row r="48" spans="2:12" ht="13.5">
      <c r="B48" s="4">
        <v>11.8</v>
      </c>
      <c r="C48" s="4">
        <f>SUM(B48,C47)</f>
        <v>140.6</v>
      </c>
      <c r="D48" s="5" t="s">
        <v>54</v>
      </c>
      <c r="L48" s="13"/>
    </row>
    <row r="49" spans="2:9" ht="13.5">
      <c r="B49" s="14" t="s">
        <v>11</v>
      </c>
      <c r="C49" s="9"/>
      <c r="D49" s="10"/>
      <c r="E49" s="10"/>
      <c r="F49" s="10"/>
      <c r="G49" s="10"/>
      <c r="H49" s="10"/>
      <c r="I49" s="11" t="s">
        <v>75</v>
      </c>
    </row>
    <row r="50" spans="2:9" ht="13.5">
      <c r="B50" s="11" t="s">
        <v>12</v>
      </c>
      <c r="I50" s="11" t="s">
        <v>76</v>
      </c>
    </row>
    <row r="51" spans="2:9" ht="13.5">
      <c r="B51" s="11" t="s">
        <v>13</v>
      </c>
      <c r="F51" s="15" t="s">
        <v>69</v>
      </c>
      <c r="I51" s="11" t="s">
        <v>77</v>
      </c>
    </row>
    <row r="52" spans="2:8" ht="13.5">
      <c r="B52" s="9">
        <v>0</v>
      </c>
      <c r="C52" s="9">
        <f>SUM(B52,C48)</f>
        <v>140.6</v>
      </c>
      <c r="D52" s="10" t="s">
        <v>55</v>
      </c>
      <c r="E52" s="10"/>
      <c r="F52" s="10"/>
      <c r="G52" s="10"/>
      <c r="H52" s="10"/>
    </row>
    <row r="53" spans="2:4" ht="13.5">
      <c r="B53" s="4">
        <v>2.4</v>
      </c>
      <c r="C53" s="4">
        <f>SUM(B53,C52)</f>
        <v>143</v>
      </c>
      <c r="D53" s="5" t="s">
        <v>56</v>
      </c>
    </row>
    <row r="54" spans="2:4" ht="13.5">
      <c r="B54" s="4">
        <v>14.5</v>
      </c>
      <c r="C54" s="4">
        <f>SUM(B54,C53)</f>
        <v>157.5</v>
      </c>
      <c r="D54" s="5" t="s">
        <v>57</v>
      </c>
    </row>
    <row r="55" spans="2:4" ht="13.5">
      <c r="B55" s="4">
        <v>1.4</v>
      </c>
      <c r="C55" s="4">
        <f>SUM(B55,C54)</f>
        <v>158.9</v>
      </c>
      <c r="D55" s="5" t="s">
        <v>58</v>
      </c>
    </row>
    <row r="56" spans="2:9" ht="13.5">
      <c r="B56" s="4">
        <v>9</v>
      </c>
      <c r="C56" s="4">
        <f>SUM(B56,C55)</f>
        <v>167.9</v>
      </c>
      <c r="D56" s="5" t="s">
        <v>59</v>
      </c>
      <c r="I56" s="5" t="s">
        <v>78</v>
      </c>
    </row>
    <row r="57" spans="2:4" ht="13.5">
      <c r="B57" s="4">
        <v>4.3</v>
      </c>
      <c r="C57" s="4">
        <f>SUM(B57,C56)</f>
        <v>172.20000000000002</v>
      </c>
      <c r="D57" s="5" t="s">
        <v>60</v>
      </c>
    </row>
    <row r="58" spans="2:4" ht="13.5">
      <c r="B58" s="4">
        <v>2.6</v>
      </c>
      <c r="C58" s="4">
        <f>SUM(B58,C57)</f>
        <v>174.8</v>
      </c>
      <c r="D58" s="5" t="s">
        <v>25</v>
      </c>
    </row>
    <row r="59" spans="2:4" ht="13.5">
      <c r="B59" s="4">
        <v>15.8</v>
      </c>
      <c r="C59" s="4">
        <f>SUM(B59,C58)</f>
        <v>190.60000000000002</v>
      </c>
      <c r="D59" s="5" t="s">
        <v>61</v>
      </c>
    </row>
    <row r="60" spans="2:4" ht="13.5">
      <c r="B60" s="4">
        <v>2.8</v>
      </c>
      <c r="C60" s="4">
        <f>SUM(B60,C59)</f>
        <v>193.40000000000003</v>
      </c>
      <c r="D60" s="5" t="s">
        <v>62</v>
      </c>
    </row>
    <row r="61" spans="2:4" ht="13.5">
      <c r="B61" s="4">
        <v>0.1</v>
      </c>
      <c r="C61" s="4">
        <f>SUM(B61,C60)</f>
        <v>193.50000000000003</v>
      </c>
      <c r="D61" s="5" t="s">
        <v>63</v>
      </c>
    </row>
    <row r="62" spans="2:9" ht="13.5">
      <c r="B62" s="8" t="s">
        <v>14</v>
      </c>
      <c r="C62" s="9"/>
      <c r="D62" s="10"/>
      <c r="E62" s="10"/>
      <c r="F62" s="10"/>
      <c r="G62" s="10"/>
      <c r="H62" s="10"/>
      <c r="I62" s="11" t="s">
        <v>79</v>
      </c>
    </row>
    <row r="63" spans="2:9" ht="13.5">
      <c r="B63" s="11" t="s">
        <v>15</v>
      </c>
      <c r="I63" s="11"/>
    </row>
    <row r="64" spans="2:9" ht="13.5">
      <c r="B64" s="11" t="s">
        <v>16</v>
      </c>
      <c r="F64" s="15" t="s">
        <v>70</v>
      </c>
      <c r="I64" s="11"/>
    </row>
    <row r="65" spans="2:8" ht="13.5">
      <c r="B65" s="16" t="s">
        <v>17</v>
      </c>
      <c r="C65" s="9"/>
      <c r="D65" s="10"/>
      <c r="E65" s="10"/>
      <c r="F65" s="10"/>
      <c r="G65" s="10"/>
      <c r="H65" s="10"/>
    </row>
    <row r="66" ht="13.5">
      <c r="B66" s="7" t="s">
        <v>18</v>
      </c>
    </row>
    <row r="67" ht="13.5">
      <c r="B67" s="7" t="s">
        <v>19</v>
      </c>
    </row>
  </sheetData>
  <sheetProtection/>
  <printOptions/>
  <pageMargins left="0.7479166666666667" right="0.7479166666666667" top="0.9840277777777777" bottom="0.9840277777777777" header="0" footer="0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