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300k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<sst xmlns="http://schemas.openxmlformats.org/spreadsheetml/2006/main" count="61" uniqueCount="57">
  <si>
    <t>2011 Southern Arizona Brevet Series</t>
  </si>
  <si>
    <t>300 km Brevet: Grand Canyon</t>
  </si>
  <si>
    <t>Time Limit: 20 hrs   Start: 5:00 AM</t>
  </si>
  <si>
    <t>Lights, safety vest/belt, ankle bands required</t>
  </si>
  <si>
    <t>Go</t>
  </si>
  <si>
    <t xml:space="preserve"> </t>
  </si>
  <si>
    <t>Leg</t>
  </si>
  <si>
    <t>Checkpoint #1 Woodlands Village Mall</t>
  </si>
  <si>
    <t>2750 S Woodlands Village Boulevard, Flagstaff, AZ</t>
  </si>
  <si>
    <t>Ride starts at 5 am</t>
  </si>
  <si>
    <t>Checkpoint #2 Chevron Station or any services in the town of Valle</t>
  </si>
  <si>
    <t>Food, water, restrooms</t>
  </si>
  <si>
    <t>Open: 7:28 Close: 10:36</t>
  </si>
  <si>
    <t>52.4 miles completed</t>
  </si>
  <si>
    <t>Checkpoint #3 MarketPlace, Grand Canyon Park</t>
  </si>
  <si>
    <t>Open: 8:55 Close: 13:52</t>
  </si>
  <si>
    <t xml:space="preserve"> Full service cafeteria open 6am - 9pm. Grocery store open 8am - 8pm.</t>
  </si>
  <si>
    <t>82.5 miles completed</t>
  </si>
  <si>
    <t>Checkpoint #4 Desert View</t>
  </si>
  <si>
    <t xml:space="preserve"> Restrooms, snack bar, store. Get receipt. </t>
  </si>
  <si>
    <t>Open 10:00 am Close 16:20</t>
  </si>
  <si>
    <t>105.9 miles completed</t>
  </si>
  <si>
    <t>Checkpoint #5 Woodlands Village Mall</t>
  </si>
  <si>
    <t>Open: 14:00 (Sat) Close: 01:00 (Sun)</t>
  </si>
  <si>
    <t>190.3 miles completed</t>
  </si>
  <si>
    <t>Cum</t>
  </si>
  <si>
    <t>R out of the checkpoint onto W Woodlands Village Blvd</t>
  </si>
  <si>
    <t>1st R on W McConnell Dr</t>
  </si>
  <si>
    <t>At the light cross AZ 89A/Beulah</t>
  </si>
  <si>
    <t>L (N) on S San Francisco Street</t>
  </si>
  <si>
    <t>Cross Rt 66. Absolute Bike Shop 2 blocks to the right.</t>
  </si>
  <si>
    <t>L (W) on Forest Street</t>
  </si>
  <si>
    <t>At end R (N) onto Fort Valley Rd. (Hwy 180)</t>
  </si>
  <si>
    <t>At end R onto Hwy 64</t>
  </si>
  <si>
    <t>R into the checkpoint</t>
  </si>
  <si>
    <t>From the Chevron Station, R (N) onto Hwy 64</t>
  </si>
  <si>
    <t>Tusayan. Numerous services here.</t>
  </si>
  <si>
    <t>Grand Canyon National Park entrance. Pay $12 entrance fee or show National Park Pass.</t>
  </si>
  <si>
    <t>Straight at the flashing yellow light</t>
  </si>
  <si>
    <t>Straight at the stop sign. Don't go to Desert View yet.</t>
  </si>
  <si>
    <t>Mather Point. Straight at stop sign.</t>
  </si>
  <si>
    <t>L at stop sign to the Market Place.</t>
  </si>
  <si>
    <t>Leave the MarketPlace and go back the way you came.</t>
  </si>
  <si>
    <t>L at stop sign onto 64 towards Desert View.</t>
  </si>
  <si>
    <t>L (N) into Desert View</t>
  </si>
  <si>
    <t>Leave Desert View. L (E) onto 64 west. No services or shelter for the next 30 miles.</t>
  </si>
  <si>
    <t xml:space="preserve">At end R on 89. </t>
  </si>
  <si>
    <t>Convenience store &amp; restaurant at the Anasazi Inn</t>
  </si>
  <si>
    <t>Chevron Station. First of many services now as you enter Flagstaff.</t>
  </si>
  <si>
    <t>L on 4th Street</t>
  </si>
  <si>
    <t>R on E Huntington Dr</t>
  </si>
  <si>
    <t>Straight at the light onto E Butler Ave</t>
  </si>
  <si>
    <t>L on Lone Tree Rd</t>
  </si>
  <si>
    <t>R on Pine Knoll Dr</t>
  </si>
  <si>
    <t>At end L on E McConnell  Dr</t>
  </si>
  <si>
    <t>At end L on Woodlands Village Blvd</t>
  </si>
  <si>
    <t>L into the checkpoint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</si>
</sst>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"/>
    <numFmt numFmtId="167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wrapText="1"/>
    </xf>
    <xf numFmtId="166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6" fontId="0" fillId="0" borderId="3" xfId="0" applyNumberFormat="1" applyFont="1" applyAlignment="1">
      <alignment horizontal="centerContinuous"/>
    </xf>
    <xf numFmtId="166" fontId="0" fillId="0" borderId="0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166" fontId="0" fillId="0" borderId="1" xfId="0" applyNumberFormat="1" applyFont="1" applyAlignment="1">
      <alignment horizontal="centerContinuous" wrapText="1"/>
    </xf>
    <xf numFmtId="166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" vertical="top"/>
    </xf>
    <xf numFmtId="166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defaultGridColor="0" zoomScale="87" zoomScaleNormal="87" colorId="22" workbookViewId="0" topLeftCell="A1">
      <pane topLeftCell="A1" activePane="topLeft" state="split"/>
      <selection pane="topLeft" activeCell="A4" sqref="A4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6.6640625" style="1" customWidth="1"/>
    <col min="4" max="4" width="31.6640625" style="1" customWidth="1"/>
    <col min="5" max="256" width="9.6640625" style="1" customWidth="1"/>
  </cols>
  <sheetData>
    <row r="1" spans="1:4" ht="13.5">
      <c r="A1" s="2" t="s">
        <v>0</v>
      </c>
      <c r="B1" s="2"/>
      <c r="C1" s="2"/>
      <c r="D1" s="3"/>
    </row>
    <row r="2" spans="1:4" ht="13.5">
      <c r="A2" s="2" t="s">
        <v>1</v>
      </c>
      <c r="B2" s="2"/>
      <c r="C2" s="2"/>
      <c r="D2" s="3"/>
    </row>
    <row r="3" spans="1:4" ht="13.5">
      <c r="A3" s="2" t="s">
        <v>2</v>
      </c>
      <c r="B3" s="2"/>
      <c r="C3" s="2"/>
      <c r="D3" s="3"/>
    </row>
    <row r="4" spans="1:4" ht="13.5">
      <c r="A4" s="4" t="s">
        <v>3</v>
      </c>
      <c r="B4" s="4"/>
      <c r="C4" s="4"/>
      <c r="D4" s="3"/>
    </row>
    <row r="5" spans="1:4" ht="13.5">
      <c r="A5" s="5" t="s">
        <v>4</v>
      </c>
      <c r="B5" s="5" t="s">
        <v>6</v>
      </c>
      <c r="C5" s="5" t="s">
        <v>25</v>
      </c>
      <c r="D5" s="6"/>
    </row>
    <row r="6" spans="2:5" ht="13.5">
      <c r="B6" s="7" t="s">
        <v>7</v>
      </c>
      <c r="C6" s="8"/>
      <c r="D6" s="9"/>
      <c r="E6" s="10"/>
    </row>
    <row r="7" spans="2:5" ht="13.5">
      <c r="B7" s="11" t="s">
        <v>8</v>
      </c>
      <c r="C7" s="12"/>
      <c r="D7" s="12"/>
      <c r="E7" s="10"/>
    </row>
    <row r="8" spans="2:5" ht="13.5">
      <c r="B8" s="13" t="s">
        <v>9</v>
      </c>
      <c r="C8" s="12"/>
      <c r="D8" s="3"/>
      <c r="E8" s="10"/>
    </row>
    <row r="9" spans="2:5" ht="13.5">
      <c r="B9" s="13" t="s">
        <v>5</v>
      </c>
      <c r="C9" s="12"/>
      <c r="D9" s="3"/>
      <c r="E9" s="10"/>
    </row>
    <row r="10" spans="1:4" ht="27.75">
      <c r="A10" s="14" t="s">
        <v>5</v>
      </c>
      <c r="B10" s="15" t="s">
        <v>5</v>
      </c>
      <c r="C10" s="15"/>
      <c r="D10" s="16" t="s">
        <v>26</v>
      </c>
    </row>
    <row r="11" spans="1:4" ht="13.5">
      <c r="A11" s="14">
        <v>0.1</v>
      </c>
      <c r="B11" s="14">
        <f>A11</f>
        <v>0.1</v>
      </c>
      <c r="C11" s="14">
        <f>A11</f>
        <v>0.1</v>
      </c>
      <c r="D11" s="17" t="s">
        <v>27</v>
      </c>
    </row>
    <row r="12" spans="1:4" ht="13.5">
      <c r="A12" s="14">
        <v>0.3</v>
      </c>
      <c r="B12" s="14">
        <f>B11+A12</f>
        <v>0.4</v>
      </c>
      <c r="C12" s="14">
        <f>C11+A12</f>
        <v>0.4</v>
      </c>
      <c r="D12" s="17" t="s">
        <v>28</v>
      </c>
    </row>
    <row r="13" spans="1:4" ht="13.5">
      <c r="A13" s="14">
        <v>0.7</v>
      </c>
      <c r="B13" s="14">
        <f>B12+A13</f>
        <v>1.1</v>
      </c>
      <c r="C13" s="14">
        <f>C12+A13</f>
        <v>1.1</v>
      </c>
      <c r="D13" s="17" t="s">
        <v>29</v>
      </c>
    </row>
    <row r="14" spans="1:4" ht="27.75">
      <c r="A14" s="14">
        <v>1.1</v>
      </c>
      <c r="B14" s="14">
        <f>B13+A14</f>
        <v>2.2</v>
      </c>
      <c r="C14" s="14">
        <f>C13+A14</f>
        <v>2.2</v>
      </c>
      <c r="D14" s="17" t="s">
        <v>30</v>
      </c>
    </row>
    <row r="15" spans="1:4" ht="13.5">
      <c r="A15" s="14">
        <v>1</v>
      </c>
      <c r="B15" s="14">
        <f>B14+A15</f>
        <v>3.2</v>
      </c>
      <c r="C15" s="14">
        <f>C14+A15</f>
        <v>3.2</v>
      </c>
      <c r="D15" s="17" t="s">
        <v>31</v>
      </c>
    </row>
    <row r="16" spans="1:4" ht="27.75">
      <c r="A16" s="14">
        <v>0.34</v>
      </c>
      <c r="B16" s="14">
        <f>B15+A16</f>
        <v>3.54</v>
      </c>
      <c r="C16" s="14">
        <f>C15+A16</f>
        <v>3.54</v>
      </c>
      <c r="D16" s="17" t="s">
        <v>32</v>
      </c>
    </row>
    <row r="17" spans="1:4" ht="13.5">
      <c r="A17" s="14">
        <f>(52.22-22.95)+19.6</f>
        <v>48.870000000000005</v>
      </c>
      <c r="B17" s="14">
        <f>B16+A17</f>
        <v>52.410000000000004</v>
      </c>
      <c r="C17" s="14">
        <f>C16+A17</f>
        <v>52.410000000000004</v>
      </c>
      <c r="D17" s="17" t="s">
        <v>33</v>
      </c>
    </row>
    <row r="18" spans="1:4" ht="13.5">
      <c r="A18" s="14">
        <v>0</v>
      </c>
      <c r="B18" s="14">
        <f>B17+A18</f>
        <v>52.410000000000004</v>
      </c>
      <c r="C18" s="14">
        <f>C17+A18</f>
        <v>52.410000000000004</v>
      </c>
      <c r="D18" s="17" t="s">
        <v>34</v>
      </c>
    </row>
    <row r="19" spans="2:5" ht="27.75">
      <c r="B19" s="18" t="s">
        <v>10</v>
      </c>
      <c r="C19" s="8"/>
      <c r="D19" s="9"/>
      <c r="E19" s="10"/>
    </row>
    <row r="20" spans="2:5" ht="13.5">
      <c r="B20" s="19" t="s">
        <v>11</v>
      </c>
      <c r="C20" s="3"/>
      <c r="D20" s="3"/>
      <c r="E20" s="10"/>
    </row>
    <row r="21" spans="2:5" ht="13.5">
      <c r="B21" s="13" t="s">
        <v>12</v>
      </c>
      <c r="C21" s="12"/>
      <c r="D21" s="3"/>
      <c r="E21" s="10"/>
    </row>
    <row r="22" spans="2:5" ht="13.5">
      <c r="B22" s="13" t="s">
        <v>13</v>
      </c>
      <c r="C22" s="12"/>
      <c r="D22" s="3"/>
      <c r="E22" s="10"/>
    </row>
    <row r="23" spans="1:4" ht="27.75">
      <c r="A23" s="20"/>
      <c r="B23" s="21"/>
      <c r="C23" s="22"/>
      <c r="D23" s="16" t="s">
        <v>35</v>
      </c>
    </row>
    <row r="24" spans="1:4" ht="13.5">
      <c r="A24" s="14">
        <f>74.67-52.3</f>
        <v>22.370000000000005</v>
      </c>
      <c r="B24" s="14">
        <f>A24</f>
        <v>22.370000000000005</v>
      </c>
      <c r="C24" s="14">
        <f>C18+A24</f>
        <v>74.78</v>
      </c>
      <c r="D24" s="17" t="s">
        <v>36</v>
      </c>
    </row>
    <row r="25" spans="1:4" ht="40.5">
      <c r="A25" s="14">
        <v>1.9</v>
      </c>
      <c r="B25" s="14">
        <f>B24+A25</f>
        <v>24.270000000000003</v>
      </c>
      <c r="C25" s="14">
        <f>C24+A25</f>
        <v>76.68</v>
      </c>
      <c r="D25" s="17" t="s">
        <v>37</v>
      </c>
    </row>
    <row r="26" spans="1:4" ht="13.5">
      <c r="A26" s="14">
        <v>2.64</v>
      </c>
      <c r="B26" s="14">
        <f>B25+A26</f>
        <v>26.910000000000004</v>
      </c>
      <c r="C26" s="14">
        <f>C25+A26</f>
        <v>79.32000000000001</v>
      </c>
      <c r="D26" s="17" t="s">
        <v>38</v>
      </c>
    </row>
    <row r="27" spans="1:4" ht="27.75">
      <c r="A27" s="14">
        <v>1.31</v>
      </c>
      <c r="B27" s="14">
        <f>B26+A27</f>
        <v>28.220000000000002</v>
      </c>
      <c r="C27" s="14">
        <f>C26+A27</f>
        <v>80.63000000000001</v>
      </c>
      <c r="D27" s="17" t="s">
        <v>39</v>
      </c>
    </row>
    <row r="28" spans="1:4" ht="13.5">
      <c r="A28" s="14">
        <v>0.61</v>
      </c>
      <c r="B28" s="14">
        <f>B27+A28</f>
        <v>28.830000000000002</v>
      </c>
      <c r="C28" s="14">
        <f>C27+A28</f>
        <v>81.24000000000001</v>
      </c>
      <c r="D28" s="17" t="s">
        <v>40</v>
      </c>
    </row>
    <row r="29" spans="1:4" ht="13.5">
      <c r="A29" s="14">
        <v>1.25</v>
      </c>
      <c r="B29" s="14">
        <f>B28+A29</f>
        <v>30.080000000000002</v>
      </c>
      <c r="C29" s="14">
        <f>C28+A29</f>
        <v>82.49000000000001</v>
      </c>
      <c r="D29" s="17" t="s">
        <v>41</v>
      </c>
    </row>
    <row r="30" spans="1:5" ht="13.5">
      <c r="A30" s="20"/>
      <c r="B30" s="7" t="s">
        <v>14</v>
      </c>
      <c r="C30" s="8"/>
      <c r="D30" s="9"/>
      <c r="E30" s="10"/>
    </row>
    <row r="31" spans="1:5" ht="13.5">
      <c r="A31" s="20"/>
      <c r="B31" s="13" t="s">
        <v>15</v>
      </c>
      <c r="C31" s="12"/>
      <c r="D31" s="3"/>
      <c r="E31" s="10"/>
    </row>
    <row r="32" spans="1:5" ht="27.75">
      <c r="A32" s="20"/>
      <c r="B32" s="19" t="s">
        <v>16</v>
      </c>
      <c r="C32" s="3"/>
      <c r="D32" s="3"/>
      <c r="E32" s="10"/>
    </row>
    <row r="33" spans="1:5" ht="13.5">
      <c r="A33" s="20"/>
      <c r="B33" s="19" t="s">
        <v>17</v>
      </c>
      <c r="C33" s="3"/>
      <c r="D33" s="3"/>
      <c r="E33" s="10"/>
    </row>
    <row r="34" spans="1:4" ht="27.75">
      <c r="A34" s="20"/>
      <c r="B34" s="15"/>
      <c r="C34" s="23"/>
      <c r="D34" s="16" t="s">
        <v>42</v>
      </c>
    </row>
    <row r="35" spans="1:4" ht="13.5">
      <c r="A35" s="14">
        <v>1.3</v>
      </c>
      <c r="B35" s="14">
        <f>A35</f>
        <v>1.3</v>
      </c>
      <c r="C35" s="14">
        <f>C29+A35</f>
        <v>83.79</v>
      </c>
      <c r="D35" s="17" t="s">
        <v>40</v>
      </c>
    </row>
    <row r="36" spans="1:4" ht="27.75">
      <c r="A36" s="14">
        <v>0.61</v>
      </c>
      <c r="B36" s="14">
        <f>B35+A36</f>
        <v>1.9100000000000001</v>
      </c>
      <c r="C36" s="14">
        <f>C35+A36</f>
        <v>84.4</v>
      </c>
      <c r="D36" s="17" t="s">
        <v>43</v>
      </c>
    </row>
    <row r="37" spans="1:4" ht="13.5">
      <c r="A37" s="14">
        <v>21.5</v>
      </c>
      <c r="B37" s="14">
        <f>B36+A37</f>
        <v>23.41</v>
      </c>
      <c r="C37" s="14">
        <f>C36+A37</f>
        <v>105.9</v>
      </c>
      <c r="D37" s="17" t="s">
        <v>44</v>
      </c>
    </row>
    <row r="38" spans="1:5" ht="13.5">
      <c r="A38" s="20"/>
      <c r="B38" s="7" t="s">
        <v>18</v>
      </c>
      <c r="C38" s="8"/>
      <c r="D38" s="9"/>
      <c r="E38" s="10"/>
    </row>
    <row r="39" spans="1:5" ht="13.5">
      <c r="A39" s="20"/>
      <c r="B39" s="13" t="s">
        <v>19</v>
      </c>
      <c r="C39" s="12"/>
      <c r="D39" s="3"/>
      <c r="E39" s="10"/>
    </row>
    <row r="40" spans="1:5" ht="13.5">
      <c r="A40" s="20"/>
      <c r="B40" s="19" t="s">
        <v>20</v>
      </c>
      <c r="C40" s="3"/>
      <c r="D40" s="3"/>
      <c r="E40" s="10"/>
    </row>
    <row r="41" spans="1:5" ht="13.5">
      <c r="A41" s="20"/>
      <c r="B41" s="19" t="s">
        <v>21</v>
      </c>
      <c r="C41" s="3"/>
      <c r="D41" s="3"/>
      <c r="E41" s="10"/>
    </row>
    <row r="42" spans="1:4" ht="27.75">
      <c r="A42" s="14"/>
      <c r="B42" s="15"/>
      <c r="C42" s="15"/>
      <c r="D42" s="16" t="s">
        <v>45</v>
      </c>
    </row>
    <row r="43" spans="1:4" ht="13.5">
      <c r="A43" s="14">
        <v>30.8</v>
      </c>
      <c r="B43" s="14">
        <f>A43</f>
        <v>30.8</v>
      </c>
      <c r="C43" s="14">
        <f>C37+A43</f>
        <v>136.70000000000002</v>
      </c>
      <c r="D43" s="17" t="s">
        <v>46</v>
      </c>
    </row>
    <row r="44" spans="1:4" ht="27.75">
      <c r="A44" s="14">
        <v>8.1</v>
      </c>
      <c r="B44" s="14">
        <f>B43+A44</f>
        <v>38.9</v>
      </c>
      <c r="C44" s="14">
        <f>C43+A44</f>
        <v>144.8</v>
      </c>
      <c r="D44" s="17" t="s">
        <v>47</v>
      </c>
    </row>
    <row r="45" spans="1:4" ht="27.75">
      <c r="A45" s="14">
        <v>32.15</v>
      </c>
      <c r="B45" s="14">
        <f>A45</f>
        <v>32.15</v>
      </c>
      <c r="C45" s="14">
        <f>C44+A45</f>
        <v>176.95000000000002</v>
      </c>
      <c r="D45" s="17" t="s">
        <v>48</v>
      </c>
    </row>
    <row r="46" spans="1:4" ht="13.5">
      <c r="A46" s="14">
        <v>8.16</v>
      </c>
      <c r="B46" s="14">
        <f>B45+A46</f>
        <v>40.31</v>
      </c>
      <c r="C46" s="14">
        <f>C45+A46</f>
        <v>185.11</v>
      </c>
      <c r="D46" s="17" t="s">
        <v>49</v>
      </c>
    </row>
    <row r="47" spans="1:4" ht="13.5">
      <c r="A47" s="14">
        <v>0.2</v>
      </c>
      <c r="B47" s="14">
        <f>B46+A47</f>
        <v>40.510000000000005</v>
      </c>
      <c r="C47" s="14">
        <f>C46+A47</f>
        <v>185.31</v>
      </c>
      <c r="D47" s="17" t="s">
        <v>50</v>
      </c>
    </row>
    <row r="48" spans="1:4" ht="13.5">
      <c r="A48" s="14">
        <v>1.4</v>
      </c>
      <c r="B48" s="14">
        <f>B47+A48</f>
        <v>41.910000000000004</v>
      </c>
      <c r="C48" s="14">
        <f>C47+A48</f>
        <v>186.71</v>
      </c>
      <c r="D48" s="17" t="s">
        <v>51</v>
      </c>
    </row>
    <row r="49" spans="1:4" ht="13.5">
      <c r="A49" s="14">
        <v>1.06</v>
      </c>
      <c r="B49" s="14">
        <f>B48+A49</f>
        <v>42.970000000000006</v>
      </c>
      <c r="C49" s="14">
        <f>C48+A49</f>
        <v>187.77</v>
      </c>
      <c r="D49" s="17" t="s">
        <v>52</v>
      </c>
    </row>
    <row r="50" spans="1:4" ht="13.5">
      <c r="A50" s="14">
        <v>0.9</v>
      </c>
      <c r="B50" s="14">
        <f>B49+A50</f>
        <v>43.870000000000005</v>
      </c>
      <c r="C50" s="14">
        <f>C49+A50</f>
        <v>188.67000000000002</v>
      </c>
      <c r="D50" s="17" t="s">
        <v>53</v>
      </c>
    </row>
    <row r="51" spans="1:4" ht="13.5">
      <c r="A51" s="14">
        <v>0.9</v>
      </c>
      <c r="B51" s="14">
        <f>B50+A51</f>
        <v>44.77</v>
      </c>
      <c r="C51" s="14">
        <f>C50+A51</f>
        <v>189.57000000000002</v>
      </c>
      <c r="D51" s="17" t="s">
        <v>54</v>
      </c>
    </row>
    <row r="52" spans="1:4" ht="13.5">
      <c r="A52" s="14">
        <v>0.5</v>
      </c>
      <c r="B52" s="14">
        <f>B51+A52</f>
        <v>45.27</v>
      </c>
      <c r="C52" s="14">
        <f>C51+A52</f>
        <v>190.07000000000002</v>
      </c>
      <c r="D52" s="17" t="s">
        <v>55</v>
      </c>
    </row>
    <row r="53" spans="1:4" ht="13.5">
      <c r="A53" s="14">
        <v>0.2</v>
      </c>
      <c r="B53" s="14">
        <f>B52+A53</f>
        <v>45.470000000000006</v>
      </c>
      <c r="C53" s="14">
        <f>C52+A53</f>
        <v>190.27</v>
      </c>
      <c r="D53" s="17" t="s">
        <v>56</v>
      </c>
    </row>
    <row r="54" spans="2:5" ht="13.5">
      <c r="B54" s="7" t="s">
        <v>22</v>
      </c>
      <c r="C54" s="8"/>
      <c r="D54" s="9"/>
      <c r="E54" s="10"/>
    </row>
    <row r="55" spans="2:5" ht="13.5">
      <c r="B55" s="11" t="s">
        <v>8</v>
      </c>
      <c r="C55" s="12"/>
      <c r="D55" s="12"/>
      <c r="E55" s="10"/>
    </row>
    <row r="56" spans="2:5" ht="13.5">
      <c r="B56" s="13" t="s">
        <v>23</v>
      </c>
      <c r="C56" s="12"/>
      <c r="D56" s="3"/>
      <c r="E56" s="10"/>
    </row>
    <row r="57" spans="2:5" ht="13.5">
      <c r="B57" s="13" t="s">
        <v>24</v>
      </c>
      <c r="C57" s="12"/>
      <c r="D57" s="3"/>
      <c r="E57" s="10"/>
    </row>
    <row r="58" spans="2:4" ht="13.5">
      <c r="B58" s="24"/>
      <c r="C58" s="24"/>
      <c r="D58" s="24"/>
    </row>
  </sheetData>
  <sheetProtection/>
  <printOptions/>
  <pageMargins left="0.5" right="0.5" top="0.5" bottom="0.6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