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<sst xmlns="http://schemas.openxmlformats.org/spreadsheetml/2006/main" count="78" uniqueCount="59">
  <si>
    <t>2011 Southern Arizona Brevet Series</t>
  </si>
  <si>
    <t>The Mother Road "Route 66" 300km Brevet</t>
  </si>
  <si>
    <t>Chino Valley - Peach Springs</t>
  </si>
  <si>
    <t>Time Limit: 20 hrs   Start: 6:00 AM</t>
  </si>
  <si>
    <t>Lights, safety vest/belt, ankle bands required</t>
  </si>
  <si>
    <t>Go</t>
  </si>
  <si>
    <t>Susan Plonsky 520-450-1335</t>
  </si>
  <si>
    <t>Leg</t>
  </si>
  <si>
    <t>Checkpoint #1 Chino Valley Days Inn</t>
  </si>
  <si>
    <t>Hwy 89N Chino Valley, mile post 326</t>
  </si>
  <si>
    <t>Ride Starts: 6:00 AM</t>
  </si>
  <si>
    <t>Checkpoint #2 Ted's Corral Market/Mustang Gas</t>
  </si>
  <si>
    <t>93 E Lewis Ave, Ash Fork; Store open 24 hours</t>
  </si>
  <si>
    <t>36 miles completed</t>
  </si>
  <si>
    <t>Collect receipt or signature.</t>
  </si>
  <si>
    <t>Open: 7:42  Close: 9:52</t>
  </si>
  <si>
    <t>Checkpoint #3 Road Kill Cafe, 502 West Highway 66, Seligman, AZ</t>
  </si>
  <si>
    <t>Cafe open 07:00-21:00</t>
  </si>
  <si>
    <t>61.7 miles completed</t>
  </si>
  <si>
    <t>Open: 8:55  Close: 12:36</t>
  </si>
  <si>
    <t>Checkpoint #4 Hualapai Lodge/Diamond Creek Restaurant, 900 Route 66, Peach Springs, AZ</t>
  </si>
  <si>
    <t>Restaurant hours 06:30-21:00</t>
  </si>
  <si>
    <t>99 miles completed</t>
  </si>
  <si>
    <t>Collect receipt or signature; Food - water - restrooms</t>
  </si>
  <si>
    <t>Open: 10:41  Close: 16:36</t>
  </si>
  <si>
    <t>Checkpoint #5 Road Kill Cafe, 502 West Highway 66, Seligman, AZ</t>
  </si>
  <si>
    <t>136.5 miles completed</t>
  </si>
  <si>
    <t>Open: 12:30  Close: 20:40</t>
  </si>
  <si>
    <t>Checkpoint #6 Ted's Corral Market/Mustang Gas</t>
  </si>
  <si>
    <t>93 E Lewis Ave, Ash Fork; store open 24 hours</t>
  </si>
  <si>
    <t>161.7 miles completed</t>
  </si>
  <si>
    <t>Open:  13:45  Close: 23:20</t>
  </si>
  <si>
    <t>Checkpoint #7 Days Inn, Chino Valley</t>
  </si>
  <si>
    <t>197.6 miles completed</t>
  </si>
  <si>
    <t>Open:  15:00 Close: 02:00 next day</t>
  </si>
  <si>
    <t>Cum</t>
  </si>
  <si>
    <t>R (N) out of the parking lot onto Hwy 89N.</t>
  </si>
  <si>
    <t>Go under I-40. Bear left on Rte 66 W into Ash Fork</t>
  </si>
  <si>
    <t>L into checkpoint</t>
  </si>
  <si>
    <t>L out of the checkpoint. Continue on Rt 66W. Follow signs to I-40W.</t>
  </si>
  <si>
    <t>R onto ramp for I-40W</t>
  </si>
  <si>
    <t>Get off I-40 at exit #139 Crookton Rd</t>
  </si>
  <si>
    <t>At end L onto Rt 66W to Seligman</t>
  </si>
  <si>
    <t>R into the checkpoint</t>
  </si>
  <si>
    <t>R out of the checkpoint to continue on Rt 66W.</t>
  </si>
  <si>
    <t>Grand Canyon Caverns &amp; Inn on L. Water available 06:30 - 21:00</t>
  </si>
  <si>
    <t>L into the checkpoint</t>
  </si>
  <si>
    <t>R out of the checkpoint towards Seligman and back the way you came.</t>
  </si>
  <si>
    <t>Grand Canyon Caverns &amp; Inn on R. Water available 06:30 - 21:00</t>
  </si>
  <si>
    <t>L into the checkpointt</t>
  </si>
  <si>
    <t>L out of the checkpoint to continue on Hwy 66W.</t>
  </si>
  <si>
    <t>R onto Crookton Rd Rt 66E (Do not follow sign to I-40)</t>
  </si>
  <si>
    <t>L onto I-40E.</t>
  </si>
  <si>
    <t>Get off I-40 at exit #144.</t>
  </si>
  <si>
    <t>L at the stop sign onto Rt 66E. Proceed to Ash Fork.</t>
  </si>
  <si>
    <t>L ouf of the checkpoint to continue on Rt 66E.</t>
  </si>
  <si>
    <t>Becomes AZ 89S toward Prescott Valley and Chino Valley</t>
  </si>
  <si>
    <t>L into the Days Inn.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</si>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</sst>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 wrapText="1"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3" xfId="0" applyNumberFormat="1" applyFont="1" applyAlignment="1">
      <alignment/>
    </xf>
    <xf numFmtId="164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defaultGridColor="0" zoomScale="87" zoomScaleNormal="87" colorId="22" workbookViewId="0" topLeftCell="A40">
      <pane topLeftCell="A40" activePane="topLeft" state="split"/>
      <selection pane="topLeft" activeCell="A61" sqref="A61"/>
    </sheetView>
  </sheetViews>
  <sheetFormatPr defaultColWidth="8.88671875" defaultRowHeight="15"/>
  <cols>
    <col min="1" max="1" width="6.6640625" style="1" customWidth="1"/>
    <col min="2" max="3" width="5.6640625" style="1" customWidth="1"/>
    <col min="4" max="4" width="31.6640625" style="1" customWidth="1"/>
    <col min="5" max="256" width="9.6640625" style="1" customWidth="1"/>
  </cols>
  <sheetData>
    <row r="1" spans="1:5" ht="13.5">
      <c r="A1" s="2" t="s">
        <v>0</v>
      </c>
      <c r="B1" s="3"/>
      <c r="C1" s="3"/>
      <c r="D1" s="3"/>
      <c r="E1" s="4" t="s">
        <v>58</v>
      </c>
    </row>
    <row r="2" spans="1:5" ht="13.5">
      <c r="A2" s="2" t="s">
        <v>1</v>
      </c>
      <c r="B2" s="3"/>
      <c r="C2" s="3"/>
      <c r="D2" s="3"/>
      <c r="E2" s="1" t="s">
        <v>58</v>
      </c>
    </row>
    <row r="3" spans="1:4" ht="13.5">
      <c r="A3" s="2" t="s">
        <v>2</v>
      </c>
      <c r="B3" s="3"/>
      <c r="C3" s="3"/>
      <c r="D3" s="3"/>
    </row>
    <row r="4" spans="1:4" ht="13.5">
      <c r="A4" s="2" t="s">
        <v>3</v>
      </c>
      <c r="B4" s="3"/>
      <c r="C4" s="3"/>
      <c r="D4" s="3"/>
    </row>
    <row r="5" spans="1:4" ht="13.5">
      <c r="A5" s="5" t="s">
        <v>4</v>
      </c>
      <c r="B5" s="6"/>
      <c r="C5" s="6"/>
      <c r="D5" s="6"/>
    </row>
    <row r="6" spans="1:4" ht="13.5">
      <c r="A6" s="7" t="s">
        <v>5</v>
      </c>
      <c r="B6" s="8" t="s">
        <v>7</v>
      </c>
      <c r="C6" s="8" t="s">
        <v>35</v>
      </c>
      <c r="D6" s="9"/>
    </row>
    <row r="7" spans="1:5" ht="13.5">
      <c r="A7" s="10"/>
      <c r="B7" s="11" t="s">
        <v>8</v>
      </c>
      <c r="C7" s="12"/>
      <c r="D7" s="13"/>
      <c r="E7" s="14"/>
    </row>
    <row r="8" spans="1:5" ht="13.5">
      <c r="A8" s="10"/>
      <c r="B8" s="15" t="s">
        <v>9</v>
      </c>
      <c r="C8" s="16"/>
      <c r="D8" s="17"/>
      <c r="E8" s="14"/>
    </row>
    <row r="9" spans="1:5" ht="13.5">
      <c r="A9" s="10"/>
      <c r="B9" s="15" t="s">
        <v>10</v>
      </c>
      <c r="C9" s="16"/>
      <c r="D9" s="17"/>
      <c r="E9" s="14"/>
    </row>
    <row r="10" spans="1:5" ht="13.5">
      <c r="A10" s="18"/>
      <c r="B10" s="19"/>
      <c r="C10" s="19"/>
      <c r="D10" s="20" t="s">
        <v>36</v>
      </c>
      <c r="E10" s="4" t="s">
        <v>58</v>
      </c>
    </row>
    <row r="11" spans="1:6" ht="27.75">
      <c r="A11" s="21">
        <v>35.8</v>
      </c>
      <c r="B11" s="21">
        <f>A11</f>
        <v>35.8</v>
      </c>
      <c r="C11" s="21">
        <f>A11</f>
        <v>35.8</v>
      </c>
      <c r="D11" s="22" t="s">
        <v>37</v>
      </c>
      <c r="E11" s="1" t="s">
        <v>58</v>
      </c>
      <c r="F11" s="1" t="s">
        <v>58</v>
      </c>
    </row>
    <row r="12" spans="1:6" ht="13.5">
      <c r="A12" s="21">
        <v>0.2</v>
      </c>
      <c r="B12" s="21">
        <f>B11+A12</f>
        <v>36</v>
      </c>
      <c r="C12" s="21">
        <f>C11+A12</f>
        <v>36</v>
      </c>
      <c r="D12" s="22" t="s">
        <v>38</v>
      </c>
      <c r="F12" s="1" t="s">
        <v>58</v>
      </c>
    </row>
    <row r="13" spans="1:5" ht="13.5">
      <c r="A13" s="23"/>
      <c r="B13" s="11" t="s">
        <v>11</v>
      </c>
      <c r="C13" s="24"/>
      <c r="D13" s="25"/>
      <c r="E13" s="26"/>
    </row>
    <row r="14" spans="1:5" ht="13.5">
      <c r="A14" s="23"/>
      <c r="B14" s="15" t="s">
        <v>12</v>
      </c>
      <c r="C14" s="27"/>
      <c r="D14" s="28"/>
      <c r="E14" s="26"/>
    </row>
    <row r="15" spans="1:5" ht="13.5">
      <c r="A15" s="18"/>
      <c r="B15" s="15" t="s">
        <v>13</v>
      </c>
      <c r="C15" s="16"/>
      <c r="D15" s="17"/>
      <c r="E15" s="26"/>
    </row>
    <row r="16" spans="1:5" ht="13.5">
      <c r="A16" s="18"/>
      <c r="B16" s="15" t="s">
        <v>14</v>
      </c>
      <c r="C16" s="16"/>
      <c r="D16" s="17"/>
      <c r="E16" s="26"/>
    </row>
    <row r="17" spans="1:5" ht="13.5">
      <c r="A17" s="18"/>
      <c r="B17" s="29" t="s">
        <v>15</v>
      </c>
      <c r="C17" s="16"/>
      <c r="D17" s="17"/>
      <c r="E17" s="26"/>
    </row>
    <row r="18" spans="1:5" ht="27.75">
      <c r="A18" s="21"/>
      <c r="B18" s="30"/>
      <c r="C18" s="30"/>
      <c r="D18" s="31" t="s">
        <v>39</v>
      </c>
      <c r="E18" s="1" t="s">
        <v>58</v>
      </c>
    </row>
    <row r="19" spans="1:4" ht="13.5">
      <c r="A19" s="21">
        <v>1.8</v>
      </c>
      <c r="B19" s="21">
        <f>A19</f>
        <v>1.8</v>
      </c>
      <c r="C19" s="21">
        <f>C12+A19</f>
        <v>37.8</v>
      </c>
      <c r="D19" s="22" t="s">
        <v>40</v>
      </c>
    </row>
    <row r="20" spans="1:4" ht="13.5">
      <c r="A20" s="21">
        <v>5.2</v>
      </c>
      <c r="B20" s="21">
        <f>B19+A20</f>
        <v>7</v>
      </c>
      <c r="C20" s="21">
        <f>C19+A20</f>
        <v>43</v>
      </c>
      <c r="D20" s="22" t="s">
        <v>41</v>
      </c>
    </row>
    <row r="21" spans="1:5" ht="13.5">
      <c r="A21" s="21">
        <v>17.6</v>
      </c>
      <c r="B21" s="21">
        <f>B20+A21</f>
        <v>24.6</v>
      </c>
      <c r="C21" s="21">
        <f>C20+A21</f>
        <v>60.6</v>
      </c>
      <c r="D21" s="22" t="s">
        <v>42</v>
      </c>
      <c r="E21" s="4" t="s">
        <v>58</v>
      </c>
    </row>
    <row r="22" spans="1:5" ht="13.5">
      <c r="A22" s="21">
        <v>1.1</v>
      </c>
      <c r="B22" s="21">
        <f>B21+A22</f>
        <v>25.700000000000003</v>
      </c>
      <c r="C22" s="21">
        <f>C21+A22</f>
        <v>61.7</v>
      </c>
      <c r="D22" s="22" t="s">
        <v>43</v>
      </c>
      <c r="E22" s="1" t="s">
        <v>58</v>
      </c>
    </row>
    <row r="23" spans="1:5" ht="27.75">
      <c r="A23" s="23"/>
      <c r="B23" s="11" t="s">
        <v>16</v>
      </c>
      <c r="C23" s="24"/>
      <c r="D23" s="25"/>
      <c r="E23" s="26" t="s">
        <v>58</v>
      </c>
    </row>
    <row r="24" spans="1:5" ht="13.5">
      <c r="A24" s="23"/>
      <c r="B24" s="15" t="s">
        <v>17</v>
      </c>
      <c r="C24" s="27"/>
      <c r="D24" s="28"/>
      <c r="E24" s="26"/>
    </row>
    <row r="25" spans="1:5" ht="13.5">
      <c r="A25" s="18"/>
      <c r="B25" s="15" t="s">
        <v>18</v>
      </c>
      <c r="C25" s="16"/>
      <c r="D25" s="17"/>
      <c r="E25" s="26"/>
    </row>
    <row r="26" spans="1:5" ht="13.5">
      <c r="A26" s="18"/>
      <c r="B26" s="15" t="s">
        <v>14</v>
      </c>
      <c r="C26" s="16"/>
      <c r="D26" s="17"/>
      <c r="E26" s="26"/>
    </row>
    <row r="27" spans="1:5" ht="13.5">
      <c r="A27" s="18"/>
      <c r="B27" s="29" t="s">
        <v>19</v>
      </c>
      <c r="C27" s="16"/>
      <c r="D27" s="17"/>
      <c r="E27" s="26"/>
    </row>
    <row r="28" spans="1:4" ht="27.75">
      <c r="A28" s="21"/>
      <c r="B28" s="30"/>
      <c r="C28" s="30"/>
      <c r="D28" s="31" t="s">
        <v>44</v>
      </c>
    </row>
    <row r="29" spans="1:4" ht="27.75">
      <c r="A29" s="21">
        <v>25.1</v>
      </c>
      <c r="B29" s="21">
        <f>A29</f>
        <v>25.1</v>
      </c>
      <c r="C29" s="21">
        <f>C22+A29</f>
        <v>86.80000000000001</v>
      </c>
      <c r="D29" s="22" t="s">
        <v>45</v>
      </c>
    </row>
    <row r="30" spans="1:4" ht="13.5">
      <c r="A30" s="21">
        <v>12.3</v>
      </c>
      <c r="B30" s="21">
        <f>B29+A30</f>
        <v>37.400000000000006</v>
      </c>
      <c r="C30" s="21">
        <f>C29+A30</f>
        <v>99.10000000000001</v>
      </c>
      <c r="D30" s="22" t="s">
        <v>46</v>
      </c>
    </row>
    <row r="31" spans="1:5" ht="27.75">
      <c r="A31" s="23"/>
      <c r="B31" s="11" t="s">
        <v>20</v>
      </c>
      <c r="C31" s="24"/>
      <c r="D31" s="25"/>
      <c r="E31" s="26" t="s">
        <v>58</v>
      </c>
    </row>
    <row r="32" spans="1:5" ht="13.5">
      <c r="A32" s="23"/>
      <c r="B32" s="15" t="s">
        <v>21</v>
      </c>
      <c r="C32" s="27"/>
      <c r="D32" s="28"/>
      <c r="E32" s="32" t="s">
        <v>58</v>
      </c>
    </row>
    <row r="33" spans="1:5" ht="13.5">
      <c r="A33" s="18"/>
      <c r="B33" s="15" t="s">
        <v>22</v>
      </c>
      <c r="C33" s="16"/>
      <c r="D33" s="17"/>
      <c r="E33" s="26"/>
    </row>
    <row r="34" spans="1:5" ht="13.5">
      <c r="A34" s="18"/>
      <c r="B34" s="15" t="s">
        <v>23</v>
      </c>
      <c r="C34" s="16"/>
      <c r="D34" s="17"/>
      <c r="E34" s="26"/>
    </row>
    <row r="35" spans="1:5" ht="13.5">
      <c r="A35" s="18"/>
      <c r="B35" s="29" t="s">
        <v>24</v>
      </c>
      <c r="C35" s="16"/>
      <c r="D35" s="17"/>
      <c r="E35" s="26"/>
    </row>
    <row r="36" spans="1:4" ht="27.75">
      <c r="A36" s="21"/>
      <c r="B36" s="30"/>
      <c r="C36" s="30"/>
      <c r="D36" s="31" t="s">
        <v>47</v>
      </c>
    </row>
    <row r="37" spans="1:4" ht="27.75">
      <c r="A37" s="21">
        <v>12.3</v>
      </c>
      <c r="B37" s="21">
        <f>A37</f>
        <v>12.3</v>
      </c>
      <c r="C37" s="21">
        <f>C30+A37</f>
        <v>111.4</v>
      </c>
      <c r="D37" s="22" t="s">
        <v>48</v>
      </c>
    </row>
    <row r="38" spans="1:4" ht="13.5">
      <c r="A38" s="21">
        <v>25.1</v>
      </c>
      <c r="B38" s="21">
        <f>B37+A38</f>
        <v>37.400000000000006</v>
      </c>
      <c r="C38" s="21">
        <f>C37+A38</f>
        <v>136.5</v>
      </c>
      <c r="D38" s="22" t="s">
        <v>49</v>
      </c>
    </row>
    <row r="39" spans="1:5" ht="27.75">
      <c r="A39" s="23"/>
      <c r="B39" s="11" t="s">
        <v>25</v>
      </c>
      <c r="C39" s="24"/>
      <c r="D39" s="25"/>
      <c r="E39" s="14"/>
    </row>
    <row r="40" spans="1:5" ht="13.5">
      <c r="A40" s="23"/>
      <c r="B40" s="15" t="s">
        <v>17</v>
      </c>
      <c r="C40" s="27"/>
      <c r="D40" s="28"/>
      <c r="E40" s="14"/>
    </row>
    <row r="41" spans="1:5" ht="13.5">
      <c r="A41" s="18"/>
      <c r="B41" s="15" t="s">
        <v>26</v>
      </c>
      <c r="C41" s="16"/>
      <c r="D41" s="17"/>
      <c r="E41" s="14"/>
    </row>
    <row r="42" spans="1:5" ht="13.5">
      <c r="A42" s="18"/>
      <c r="B42" s="15" t="s">
        <v>14</v>
      </c>
      <c r="C42" s="16"/>
      <c r="D42" s="17"/>
      <c r="E42" s="14"/>
    </row>
    <row r="43" spans="1:5" ht="13.5">
      <c r="A43" s="18"/>
      <c r="B43" s="29" t="s">
        <v>27</v>
      </c>
      <c r="C43" s="16"/>
      <c r="D43" s="17"/>
      <c r="E43" s="14"/>
    </row>
    <row r="44" spans="1:4" ht="27.75">
      <c r="A44" s="21"/>
      <c r="B44" s="30"/>
      <c r="C44" s="30"/>
      <c r="D44" s="31" t="s">
        <v>50</v>
      </c>
    </row>
    <row r="45" spans="1:4" ht="27.75">
      <c r="A45" s="21">
        <v>0.8</v>
      </c>
      <c r="B45" s="21">
        <f>A45</f>
        <v>0.8</v>
      </c>
      <c r="C45" s="21">
        <f>C38+A45</f>
        <v>137.3</v>
      </c>
      <c r="D45" s="22" t="s">
        <v>51</v>
      </c>
    </row>
    <row r="46" spans="1:4" ht="13.5">
      <c r="A46" s="21">
        <v>18</v>
      </c>
      <c r="B46" s="21">
        <f>B45+A46</f>
        <v>18.8</v>
      </c>
      <c r="C46" s="21">
        <f>C45+A46</f>
        <v>155.3</v>
      </c>
      <c r="D46" s="22" t="s">
        <v>52</v>
      </c>
    </row>
    <row r="47" spans="1:4" ht="13.5">
      <c r="A47" s="21">
        <v>4.9</v>
      </c>
      <c r="B47" s="21">
        <f>B46+A47</f>
        <v>23.700000000000003</v>
      </c>
      <c r="C47" s="21">
        <f>C46+A47</f>
        <v>160.20000000000002</v>
      </c>
      <c r="D47" s="22" t="s">
        <v>53</v>
      </c>
    </row>
    <row r="48" spans="1:5" ht="27.75">
      <c r="A48" s="21">
        <v>0.3</v>
      </c>
      <c r="B48" s="21">
        <f>B47+A48</f>
        <v>24.000000000000004</v>
      </c>
      <c r="C48" s="21">
        <f>C47+A48</f>
        <v>160.50000000000003</v>
      </c>
      <c r="D48" s="22" t="s">
        <v>54</v>
      </c>
      <c r="E48" s="1" t="s">
        <v>58</v>
      </c>
    </row>
    <row r="49" spans="1:5" ht="13.5">
      <c r="A49" s="21">
        <v>1.2</v>
      </c>
      <c r="B49" s="21">
        <f>B48+A49</f>
        <v>25.200000000000003</v>
      </c>
      <c r="C49" s="21">
        <f>C48+A49</f>
        <v>161.70000000000002</v>
      </c>
      <c r="D49" s="22" t="s">
        <v>46</v>
      </c>
      <c r="E49" s="1" t="s">
        <v>58</v>
      </c>
    </row>
    <row r="50" spans="1:5" ht="13.5">
      <c r="A50" s="23"/>
      <c r="B50" s="11" t="s">
        <v>28</v>
      </c>
      <c r="C50" s="24"/>
      <c r="D50" s="25"/>
      <c r="E50" s="26"/>
    </row>
    <row r="51" spans="1:5" ht="13.5">
      <c r="A51" s="23"/>
      <c r="B51" s="15" t="s">
        <v>29</v>
      </c>
      <c r="C51" s="27"/>
      <c r="D51" s="28"/>
      <c r="E51" s="26"/>
    </row>
    <row r="52" spans="1:5" ht="13.5">
      <c r="A52" s="18"/>
      <c r="B52" s="15" t="s">
        <v>30</v>
      </c>
      <c r="C52" s="16"/>
      <c r="D52" s="17"/>
      <c r="E52" s="26"/>
    </row>
    <row r="53" spans="1:5" ht="13.5">
      <c r="A53" s="18"/>
      <c r="B53" s="15" t="s">
        <v>14</v>
      </c>
      <c r="C53" s="16"/>
      <c r="D53" s="17"/>
      <c r="E53" s="26"/>
    </row>
    <row r="54" spans="1:5" ht="13.5">
      <c r="A54" s="18"/>
      <c r="B54" s="29" t="s">
        <v>31</v>
      </c>
      <c r="C54" s="16"/>
      <c r="D54" s="17"/>
      <c r="E54" s="26"/>
    </row>
    <row r="55" spans="1:5" ht="27.75">
      <c r="A55" s="21"/>
      <c r="B55" s="30"/>
      <c r="C55" s="30"/>
      <c r="D55" s="31" t="s">
        <v>55</v>
      </c>
      <c r="E55" s="1" t="s">
        <v>58</v>
      </c>
    </row>
    <row r="56" spans="1:4" ht="27.75">
      <c r="A56" s="21">
        <v>0.3</v>
      </c>
      <c r="B56" s="21">
        <f>A56</f>
        <v>0.3</v>
      </c>
      <c r="C56" s="21">
        <f>C49+A56</f>
        <v>162.00000000000003</v>
      </c>
      <c r="D56" s="22" t="s">
        <v>56</v>
      </c>
    </row>
    <row r="57" spans="1:4" ht="13.5">
      <c r="A57" s="21">
        <v>35.6</v>
      </c>
      <c r="B57" s="21">
        <f>B56+A57</f>
        <v>35.9</v>
      </c>
      <c r="C57" s="21">
        <f>+C56+A57</f>
        <v>197.60000000000002</v>
      </c>
      <c r="D57" s="22" t="s">
        <v>57</v>
      </c>
    </row>
    <row r="58" spans="1:5" ht="13.5">
      <c r="A58" s="23"/>
      <c r="B58" s="11" t="s">
        <v>32</v>
      </c>
      <c r="C58" s="24"/>
      <c r="D58" s="25"/>
      <c r="E58" s="26"/>
    </row>
    <row r="59" spans="1:5" ht="13.5">
      <c r="A59" s="18"/>
      <c r="B59" s="15" t="s">
        <v>33</v>
      </c>
      <c r="C59" s="16"/>
      <c r="D59" s="17"/>
      <c r="E59" s="26"/>
    </row>
    <row r="60" spans="1:5" ht="13.5">
      <c r="A60" s="18"/>
      <c r="B60" s="29" t="s">
        <v>34</v>
      </c>
      <c r="C60" s="16"/>
      <c r="D60" s="17"/>
      <c r="E60" s="26"/>
    </row>
    <row r="61" spans="1:4" ht="13.5">
      <c r="A61" s="1" t="s">
        <v>6</v>
      </c>
      <c r="B61" s="33"/>
      <c r="C61" s="33"/>
      <c r="D61" s="33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