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<sst xmlns="http://schemas.openxmlformats.org/spreadsheetml/2006/main" count="92" uniqueCount="88">
  <si>
    <t>2011 Southern Arizona Brevet Series</t>
  </si>
  <si>
    <t>400 km Brevet: Arivaca</t>
  </si>
  <si>
    <t>Time Limit: 27 hours   Start: 5 AM</t>
  </si>
  <si>
    <t>Go</t>
  </si>
  <si>
    <t>Checkpoint #1 Round Trip Bike Shop, Casa Grande</t>
  </si>
  <si>
    <t>Registration opens: 4 AM   Ride Starts: 5 AM</t>
  </si>
  <si>
    <t>Checkpoint #2  Circle K in Marana; open 24 hours</t>
  </si>
  <si>
    <t>44.6 miles completed; Get receipt.</t>
  </si>
  <si>
    <t>Open: 7:07   Close:  9:48</t>
  </si>
  <si>
    <t>Checkpoint #3  McDonalds or Circle K, corner Kinney Rd &amp;  Ajo Way</t>
  </si>
  <si>
    <t>Get receipt</t>
  </si>
  <si>
    <t>Open:  8:25  Close: 12:44    72 miles completed</t>
  </si>
  <si>
    <t xml:space="preserve">Checkpoint #4 Mercado del Sol, Shell Station </t>
  </si>
  <si>
    <t>corner of Camino Encando and Camino Del Sol, Green Valley</t>
  </si>
  <si>
    <t>Get receipt.</t>
  </si>
  <si>
    <t>Open: 9:56  Close: 16:12   104.7 miles completed</t>
  </si>
  <si>
    <t>Checkpoint #5 Arivaca, Buenos Aires Nat'l Wildlife Refuge, Cienaga Trail</t>
  </si>
  <si>
    <t>Get your card signed by the brevet volunteer.</t>
  </si>
  <si>
    <t>Open: 11:23  Close: 19:24</t>
  </si>
  <si>
    <t>134.2 miles completed</t>
  </si>
  <si>
    <t>Checkpoint #6  Circle K in Marana; open 24 hours</t>
  </si>
  <si>
    <t>210.2 miles completed; Get receipt.</t>
  </si>
  <si>
    <t>Open: 15:12  Close: 3:32 (Sunday)</t>
  </si>
  <si>
    <t>Checkpoint #7 Round Trip Bike Shop, Casa Grande</t>
  </si>
  <si>
    <t>Sign your card on the back, write down the time, and drop it in the vehicle designated as the card drop.</t>
  </si>
  <si>
    <t>Open: 17:08  Close: 8:00 (Sunday)</t>
  </si>
  <si>
    <t>254.9 miles completed</t>
  </si>
  <si>
    <t>Emergencies: call 911</t>
  </si>
  <si>
    <t>Susan 520-450-1335</t>
  </si>
  <si>
    <t>Mike 602-702-2132</t>
  </si>
  <si>
    <t>Leg</t>
  </si>
  <si>
    <t>Cum</t>
  </si>
  <si>
    <t>L (N) out of bike shop onto N. Amarillo St.</t>
  </si>
  <si>
    <t>1st L (W) onto 9th St. (Don't turn into Albertson's.)</t>
  </si>
  <si>
    <t>L (S) onto Trekell. Cross Florence Blvd</t>
  </si>
  <si>
    <t>At light L(E) on Jimmy Kerr Blvd.  In Eloy becomes Frontier St.</t>
  </si>
  <si>
    <t>Go under I-10.</t>
  </si>
  <si>
    <t>L (NE) onto SR 87 to Coolidge. (If you cross over I-10, you went too far.)</t>
  </si>
  <si>
    <t>At stop sign, cross SR 87 to Milligan St</t>
  </si>
  <si>
    <t>R (south) on Vail Rd. Becomes Picacho Hwy.</t>
  </si>
  <si>
    <t>At end, L (south) onto Frontage Road. Also called Camino Adelante.</t>
  </si>
  <si>
    <t xml:space="preserve"> Picacho Peak Plaza (Shell Station)</t>
  </si>
  <si>
    <t>R (W) under I-10. Sign says 'Marana Rd'.</t>
  </si>
  <si>
    <t>R (west) on W Marana Rd in front of Circle K. Sometimes called Trico Marana Rd.</t>
  </si>
  <si>
    <t>L (S) into the checkpoint</t>
  </si>
  <si>
    <t>L (W) out of the checkpoint to continue on Marana Rd (and heading away from the interstate.)</t>
  </si>
  <si>
    <t>L (S) on Sanders Rd.</t>
  </si>
  <si>
    <t>At end L (E) Avra Valley Rd</t>
  </si>
  <si>
    <t>R (S) Sandario Rd</t>
  </si>
  <si>
    <t>L (southeast) on Mile Wide Rd. Becomes Kinney Rd.</t>
  </si>
  <si>
    <t>Bear R to stay on Kinney Rd. (Don't go to Gates Pass.)</t>
  </si>
  <si>
    <t>Kinney Rd &amp; Ajo Way, enter McDonalds (before the light) or Circle K (after the light)</t>
  </si>
  <si>
    <t xml:space="preserve">If you're at McDonalds, cross Ajo Way toward the Circle K. </t>
  </si>
  <si>
    <t>1st L after Circle K onto Calle Don Miguel</t>
  </si>
  <si>
    <t>R (S) on Camino de Oeste</t>
  </si>
  <si>
    <t>At stop sign, L (east) on W Irvington.</t>
  </si>
  <si>
    <t>At light R (south) on Mission Road.</t>
  </si>
  <si>
    <t>Intersection of Drexel and Mission. Circle K - Check water - no services next 24 miles. Not an official checkpoint</t>
  </si>
  <si>
    <t>At end, L (E) on Duval Mine Rd</t>
  </si>
  <si>
    <t>R (E) on W Continental Rd</t>
  </si>
  <si>
    <t>R (S) on Cmo (Camino) Del Sol (small road at traffic circle)</t>
  </si>
  <si>
    <t>R (W) into the checkpoint.</t>
  </si>
  <si>
    <t>R out of the checkpoint to continue on Camino Del Sol.</t>
  </si>
  <si>
    <t>L (E) at stop sign onto Calle Tres.</t>
  </si>
  <si>
    <t>R (S) at end onto west frontage road.</t>
  </si>
  <si>
    <t>R (W) on Arivaca Road between Cow Palace Restaurant and Amado Mini Market.</t>
  </si>
  <si>
    <t>CHECK WATER. NO SERVICES next 22 miles.</t>
  </si>
  <si>
    <t>L into the checkpoint just before the town. Look for the Buenos Aires sign and picnic table on your left. If you get to the Catholic Church on your R you went too far.</t>
  </si>
  <si>
    <t>L (W) out of checkpoint. NO SERVICES next 45 miles.</t>
  </si>
  <si>
    <t>Straight at junction, becomes S. Pusch St. Also called Arivaca Rd and W Arivaca Sasabe Rd</t>
  </si>
  <si>
    <t>R (N) at end on SR 286</t>
  </si>
  <si>
    <t>R at end onto SR 86 Ajo Way. FOOD: Convenience store at Three Points Robles Junction. Open until 10 pm</t>
  </si>
  <si>
    <t>L (N) on Sandario. If it's dark when you get this far, look for the green Sandario sign on your side of the road.</t>
  </si>
  <si>
    <t>At end L (W) on Avra Valley Rd.</t>
  </si>
  <si>
    <t>R (N) on Sanders Rd</t>
  </si>
  <si>
    <t>At end R (E) on W Marana Rd. aka Trico Marana Rd</t>
  </si>
  <si>
    <t>R (S) into checkpoint: Circle K on corner.</t>
  </si>
  <si>
    <t>R out of checkpoint the way you came, onto W Marana Rd. At stop sign L (west) onto Sandario Rd. Go under  I-10.</t>
  </si>
  <si>
    <t>2nd L (N) onto East Frontage Rd before the RR tracks. (I-10 should now be on your left.)</t>
  </si>
  <si>
    <t>Picacho Peak Plaza. Observe your mileage. Next turn is easy to miss.</t>
  </si>
  <si>
    <t>R (E) on Picacho Hwy. Becomes Vail Rd</t>
  </si>
  <si>
    <t>L (W) at end onto Milligan</t>
  </si>
  <si>
    <t>Cross SR 87 and straight on to Eloy. Becomes Frontier Street in Eloy, and Jimmy Kerr Blvd in Casa Grande.</t>
  </si>
  <si>
    <t>R (N) at light on Trekell Rd</t>
  </si>
  <si>
    <t>R (E) on 9th Street or through Albertson's parking lot</t>
  </si>
  <si>
    <t>R (S) on N. Amarillo St.</t>
  </si>
  <si>
    <t>R (W) into checkpoint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</si>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</sst>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 wrapText="1"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"/>
    </xf>
    <xf numFmtId="164" fontId="0" fillId="0" borderId="2" xfId="0" applyNumberFormat="1" applyFont="1" applyAlignment="1">
      <alignment vertical="top" wrapText="1"/>
    </xf>
    <xf numFmtId="164" fontId="0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vertical="top" wrapText="1"/>
    </xf>
    <xf numFmtId="166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/>
    </xf>
    <xf numFmtId="164" fontId="0" fillId="0" borderId="2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6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center" vertical="top"/>
    </xf>
    <xf numFmtId="164" fontId="0" fillId="0" borderId="2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wrapText="1"/>
    </xf>
    <xf numFmtId="164" fontId="0" fillId="0" borderId="1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/>
    </xf>
    <xf numFmtId="164" fontId="0" fillId="0" borderId="2" xfId="0" applyNumberFormat="1" applyFont="1" applyAlignment="1">
      <alignment horizontal="centerContinuous" wrapText="1"/>
    </xf>
    <xf numFmtId="164" fontId="0" fillId="0" borderId="3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 wrapText="1"/>
    </xf>
    <xf numFmtId="164" fontId="0" fillId="0" borderId="3" xfId="0" applyNumberFormat="1" applyFont="1" applyAlignment="1">
      <alignment horizontal="centerContinuous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defaultGridColor="0" zoomScale="87" zoomScaleNormal="87" colorId="22" workbookViewId="0" topLeftCell="A1">
      <pane topLeftCell="A1" activePane="topLeft" state="split"/>
      <selection pane="topLeft" activeCell="A1" sqref="A1"/>
    </sheetView>
  </sheetViews>
  <sheetFormatPr defaultColWidth="8.88671875" defaultRowHeight="15"/>
  <cols>
    <col min="1" max="1" width="5.6640625" style="1" customWidth="1"/>
    <col min="2" max="2" width="7.6640625" style="1" customWidth="1"/>
    <col min="3" max="3" width="6.6640625" style="1" customWidth="1"/>
    <col min="4" max="4" width="33.6640625" style="1" customWidth="1"/>
    <col min="5" max="256" width="9.6640625" style="1" customWidth="1"/>
  </cols>
  <sheetData>
    <row r="1" spans="1:4" ht="13.5">
      <c r="A1" s="2" t="s">
        <v>0</v>
      </c>
      <c r="B1" s="2"/>
      <c r="C1" s="2"/>
      <c r="D1" s="2"/>
    </row>
    <row r="2" spans="1:5" ht="13.5">
      <c r="A2" s="2" t="s">
        <v>1</v>
      </c>
      <c r="B2" s="2"/>
      <c r="C2" s="2"/>
      <c r="D2" s="2"/>
      <c r="E2" s="1" t="s">
        <v>87</v>
      </c>
    </row>
    <row r="3" spans="1:4" ht="13.5">
      <c r="A3" s="2" t="s">
        <v>2</v>
      </c>
      <c r="B3" s="2"/>
      <c r="C3" s="2"/>
      <c r="D3" s="2"/>
    </row>
    <row r="4" spans="1:3" ht="13.5">
      <c r="A4" s="1" t="s">
        <v>3</v>
      </c>
      <c r="B4" s="1" t="s">
        <v>30</v>
      </c>
      <c r="C4" s="1" t="s">
        <v>31</v>
      </c>
    </row>
    <row r="5" spans="1:5" ht="13.5">
      <c r="A5" s="3" t="s">
        <v>4</v>
      </c>
      <c r="B5" s="4"/>
      <c r="C5" s="4"/>
      <c r="D5" s="4"/>
      <c r="E5" s="5"/>
    </row>
    <row r="6" spans="1:5" ht="13.5">
      <c r="A6" s="6" t="s">
        <v>5</v>
      </c>
      <c r="B6" s="7"/>
      <c r="C6" s="7"/>
      <c r="D6" s="7"/>
      <c r="E6" s="5"/>
    </row>
    <row r="7" spans="1:4" ht="13.5">
      <c r="A7" s="8"/>
      <c r="B7" s="9"/>
      <c r="C7" s="9"/>
      <c r="D7" s="10" t="s">
        <v>32</v>
      </c>
    </row>
    <row r="8" spans="1:4" ht="27.75">
      <c r="A8" s="11">
        <v>0.1</v>
      </c>
      <c r="B8" s="12">
        <f>A8</f>
        <v>0.1</v>
      </c>
      <c r="C8" s="11">
        <f>A8</f>
        <v>0.1</v>
      </c>
      <c r="D8" s="13" t="s">
        <v>33</v>
      </c>
    </row>
    <row r="9" spans="1:4" ht="13.5">
      <c r="A9" s="12">
        <v>0.11</v>
      </c>
      <c r="B9" s="12">
        <f>B8+A9</f>
        <v>0.21000000000000002</v>
      </c>
      <c r="C9" s="12">
        <f>C8+A9</f>
        <v>0.21000000000000002</v>
      </c>
      <c r="D9" s="13" t="s">
        <v>34</v>
      </c>
    </row>
    <row r="10" spans="1:4" ht="27.75">
      <c r="A10" s="14">
        <v>1</v>
      </c>
      <c r="B10" s="12">
        <f>B9+A10</f>
        <v>1.21</v>
      </c>
      <c r="C10" s="12">
        <f>C9+A10</f>
        <v>1.21</v>
      </c>
      <c r="D10" s="15" t="s">
        <v>35</v>
      </c>
    </row>
    <row r="11" spans="1:4" ht="13.5">
      <c r="A11" s="14">
        <v>3.9</v>
      </c>
      <c r="B11" s="14">
        <f>B10+A11</f>
        <v>5.109999999999999</v>
      </c>
      <c r="C11" s="14">
        <f>C10+A11</f>
        <v>5.109999999999999</v>
      </c>
      <c r="D11" s="16" t="s">
        <v>36</v>
      </c>
    </row>
    <row r="12" spans="1:4" ht="27.75">
      <c r="A12" s="14">
        <v>12.1</v>
      </c>
      <c r="B12" s="14">
        <f>B11+A12</f>
        <v>17.21</v>
      </c>
      <c r="C12" s="14">
        <f>C11+A12</f>
        <v>17.21</v>
      </c>
      <c r="D12" s="16" t="s">
        <v>37</v>
      </c>
    </row>
    <row r="13" spans="1:4" ht="13.5">
      <c r="A13" s="14">
        <v>0.1</v>
      </c>
      <c r="B13" s="14">
        <f>B12+A13</f>
        <v>17.310000000000002</v>
      </c>
      <c r="C13" s="14">
        <f>C12+A13</f>
        <v>17.310000000000002</v>
      </c>
      <c r="D13" s="16" t="s">
        <v>38</v>
      </c>
    </row>
    <row r="14" spans="1:4" ht="27.75">
      <c r="A14" s="14">
        <v>1</v>
      </c>
      <c r="B14" s="14">
        <f>B13+A14</f>
        <v>18.310000000000002</v>
      </c>
      <c r="C14" s="14">
        <f>C13+A14</f>
        <v>18.310000000000002</v>
      </c>
      <c r="D14" s="16" t="s">
        <v>39</v>
      </c>
    </row>
    <row r="15" spans="1:4" ht="27.75">
      <c r="A15" s="14">
        <v>2.2</v>
      </c>
      <c r="B15" s="14">
        <f>B14+A15</f>
        <v>20.51</v>
      </c>
      <c r="C15" s="14">
        <f>C14+A15</f>
        <v>20.51</v>
      </c>
      <c r="D15" s="16" t="s">
        <v>40</v>
      </c>
    </row>
    <row r="16" spans="1:4" ht="13.5">
      <c r="A16" s="14">
        <v>6.9</v>
      </c>
      <c r="B16" s="14">
        <f>B15+A16</f>
        <v>27.410000000000004</v>
      </c>
      <c r="C16" s="14">
        <f>C15+A16</f>
        <v>27.410000000000004</v>
      </c>
      <c r="D16" s="17" t="s">
        <v>41</v>
      </c>
    </row>
    <row r="17" spans="1:4" ht="13.5">
      <c r="A17" s="14">
        <v>17</v>
      </c>
      <c r="B17" s="14">
        <f>B16+A17</f>
        <v>44.410000000000004</v>
      </c>
      <c r="C17" s="14">
        <f>C16+A17</f>
        <v>44.410000000000004</v>
      </c>
      <c r="D17" s="16" t="s">
        <v>42</v>
      </c>
    </row>
    <row r="18" spans="1:6" ht="27.75">
      <c r="A18" s="14">
        <v>0.2</v>
      </c>
      <c r="B18" s="14">
        <f>B17+A18</f>
        <v>44.61000000000001</v>
      </c>
      <c r="C18" s="14">
        <f>C17+A18</f>
        <v>44.61000000000001</v>
      </c>
      <c r="D18" s="16" t="s">
        <v>43</v>
      </c>
      <c r="F18" s="1" t="s">
        <v>87</v>
      </c>
    </row>
    <row r="19" spans="1:4" ht="13.5">
      <c r="A19" s="14"/>
      <c r="B19" s="14"/>
      <c r="C19" s="14"/>
      <c r="D19" s="16" t="s">
        <v>44</v>
      </c>
    </row>
    <row r="20" spans="1:5" ht="13.5">
      <c r="A20" s="3" t="s">
        <v>6</v>
      </c>
      <c r="B20" s="18"/>
      <c r="C20" s="18"/>
      <c r="D20" s="18"/>
      <c r="E20" s="5"/>
    </row>
    <row r="21" spans="1:5" ht="13.5">
      <c r="A21" s="6" t="s">
        <v>7</v>
      </c>
      <c r="B21" s="19"/>
      <c r="C21" s="19"/>
      <c r="D21" s="19"/>
      <c r="E21" s="5"/>
    </row>
    <row r="22" spans="1:5" ht="13.5">
      <c r="A22" s="6" t="s">
        <v>8</v>
      </c>
      <c r="B22" s="19"/>
      <c r="C22" s="19"/>
      <c r="D22" s="19"/>
      <c r="E22" s="5"/>
    </row>
    <row r="23" spans="1:4" ht="40.5">
      <c r="A23" s="20"/>
      <c r="B23" s="20"/>
      <c r="C23" s="20"/>
      <c r="D23" s="21" t="s">
        <v>45</v>
      </c>
    </row>
    <row r="24" spans="1:4" ht="13.5">
      <c r="A24" s="14">
        <v>1</v>
      </c>
      <c r="B24" s="14">
        <f>A24</f>
        <v>1</v>
      </c>
      <c r="C24" s="14">
        <f>C18+A24</f>
        <v>45.61000000000001</v>
      </c>
      <c r="D24" s="16" t="s">
        <v>46</v>
      </c>
    </row>
    <row r="25" spans="1:4" ht="13.5">
      <c r="A25" s="14">
        <v>3.6</v>
      </c>
      <c r="B25" s="14">
        <f>B24+A25</f>
        <v>4.6</v>
      </c>
      <c r="C25" s="14">
        <f>C24+A25</f>
        <v>49.21000000000001</v>
      </c>
      <c r="D25" s="16" t="s">
        <v>47</v>
      </c>
    </row>
    <row r="26" spans="1:4" ht="13.5">
      <c r="A26" s="14">
        <v>1</v>
      </c>
      <c r="B26" s="14">
        <f>B25+A26</f>
        <v>5.6</v>
      </c>
      <c r="C26" s="14">
        <f>C25+A26</f>
        <v>50.21000000000001</v>
      </c>
      <c r="D26" s="16" t="s">
        <v>48</v>
      </c>
    </row>
    <row r="27" spans="1:4" ht="27.75">
      <c r="A27" s="14">
        <v>10.7</v>
      </c>
      <c r="B27" s="14">
        <f>B26+A27</f>
        <v>16.299999999999997</v>
      </c>
      <c r="C27" s="14">
        <f>C26+A27</f>
        <v>60.91000000000001</v>
      </c>
      <c r="D27" s="16" t="s">
        <v>49</v>
      </c>
    </row>
    <row r="28" spans="1:4" ht="27.75">
      <c r="A28" s="14">
        <v>5.9</v>
      </c>
      <c r="B28" s="14">
        <f>B27+A28</f>
        <v>22.199999999999996</v>
      </c>
      <c r="C28" s="14">
        <f>C27+A28</f>
        <v>66.81000000000002</v>
      </c>
      <c r="D28" s="16" t="s">
        <v>50</v>
      </c>
    </row>
    <row r="29" spans="1:5" ht="27.75">
      <c r="A29" s="22">
        <v>5.2</v>
      </c>
      <c r="B29" s="14">
        <f>B28+A29</f>
        <v>27.399999999999995</v>
      </c>
      <c r="C29" s="14">
        <f>C28+A29</f>
        <v>72.01000000000002</v>
      </c>
      <c r="D29" s="16" t="s">
        <v>51</v>
      </c>
      <c r="E29" s="1" t="s">
        <v>87</v>
      </c>
    </row>
    <row r="30" spans="1:5" ht="13.5">
      <c r="A30" s="3" t="s">
        <v>9</v>
      </c>
      <c r="B30" s="4"/>
      <c r="C30" s="4"/>
      <c r="D30" s="4"/>
      <c r="E30" s="5"/>
    </row>
    <row r="31" spans="1:5" ht="13.5">
      <c r="A31" s="6" t="s">
        <v>10</v>
      </c>
      <c r="B31" s="7"/>
      <c r="C31" s="7"/>
      <c r="D31" s="7"/>
      <c r="E31" s="5"/>
    </row>
    <row r="32" spans="1:5" ht="13.5">
      <c r="A32" s="6" t="s">
        <v>11</v>
      </c>
      <c r="B32" s="7"/>
      <c r="C32" s="7"/>
      <c r="D32" s="7"/>
      <c r="E32" s="5"/>
    </row>
    <row r="33" spans="1:4" ht="27.75">
      <c r="A33" s="23"/>
      <c r="B33" s="23"/>
      <c r="C33" s="20"/>
      <c r="D33" s="21" t="s">
        <v>52</v>
      </c>
    </row>
    <row r="34" spans="1:4" ht="13.5">
      <c r="A34" s="22">
        <v>0.1</v>
      </c>
      <c r="B34" s="22">
        <f>A34</f>
        <v>0.1</v>
      </c>
      <c r="C34" s="14">
        <f>C29+A34</f>
        <v>72.11000000000001</v>
      </c>
      <c r="D34" s="16" t="s">
        <v>53</v>
      </c>
    </row>
    <row r="35" spans="1:4" ht="13.5">
      <c r="A35" s="22">
        <v>0.5</v>
      </c>
      <c r="B35" s="22">
        <f>B34+A35</f>
        <v>0.6</v>
      </c>
      <c r="C35" s="14">
        <f>C34+A35</f>
        <v>72.61000000000001</v>
      </c>
      <c r="D35" s="16" t="s">
        <v>54</v>
      </c>
    </row>
    <row r="36" spans="1:4" ht="13.5">
      <c r="A36" s="22">
        <v>0.5</v>
      </c>
      <c r="B36" s="22">
        <f>B35+A36</f>
        <v>1.1</v>
      </c>
      <c r="C36" s="14">
        <f>C35+A36</f>
        <v>73.11000000000001</v>
      </c>
      <c r="D36" s="16" t="s">
        <v>55</v>
      </c>
    </row>
    <row r="37" spans="1:4" ht="13.5">
      <c r="A37" s="22">
        <v>3.2</v>
      </c>
      <c r="B37" s="22">
        <f>B36+A37</f>
        <v>4.300000000000001</v>
      </c>
      <c r="C37" s="14">
        <f>C36+A37</f>
        <v>76.31000000000002</v>
      </c>
      <c r="D37" s="16" t="s">
        <v>56</v>
      </c>
    </row>
    <row r="38" spans="1:4" ht="40.5">
      <c r="A38" s="14">
        <v>1</v>
      </c>
      <c r="B38" s="22">
        <f>B37+A38</f>
        <v>5.300000000000001</v>
      </c>
      <c r="C38" s="14">
        <f>C37+A38</f>
        <v>77.31000000000002</v>
      </c>
      <c r="D38" s="16" t="s">
        <v>57</v>
      </c>
    </row>
    <row r="39" spans="1:4" ht="13.5">
      <c r="A39" s="22">
        <v>21.9</v>
      </c>
      <c r="B39" s="22">
        <f>B38+A39</f>
        <v>27.2</v>
      </c>
      <c r="C39" s="14">
        <f>C38+A39</f>
        <v>99.21000000000001</v>
      </c>
      <c r="D39" s="16" t="s">
        <v>58</v>
      </c>
    </row>
    <row r="40" spans="1:4" ht="13.5">
      <c r="A40" s="22">
        <v>0.7</v>
      </c>
      <c r="B40" s="22">
        <f>B39+A40</f>
        <v>27.9</v>
      </c>
      <c r="C40" s="14">
        <f>C39+A40</f>
        <v>99.91000000000001</v>
      </c>
      <c r="D40" s="16" t="s">
        <v>59</v>
      </c>
    </row>
    <row r="41" spans="1:4" ht="27.75">
      <c r="A41" s="22">
        <v>2.7</v>
      </c>
      <c r="B41" s="22">
        <f>B40+A41</f>
        <v>30.599999999999998</v>
      </c>
      <c r="C41" s="14">
        <f>C40+A41</f>
        <v>102.61000000000001</v>
      </c>
      <c r="D41" s="16" t="s">
        <v>60</v>
      </c>
    </row>
    <row r="42" spans="1:4" ht="13.5">
      <c r="A42" s="22">
        <v>2.1</v>
      </c>
      <c r="B42" s="14">
        <f>B41+A42</f>
        <v>32.699999999999996</v>
      </c>
      <c r="C42" s="14">
        <f>C41+A42</f>
        <v>104.71000000000001</v>
      </c>
      <c r="D42" s="16" t="s">
        <v>61</v>
      </c>
    </row>
    <row r="43" spans="1:5" ht="13.5">
      <c r="A43" s="3" t="s">
        <v>12</v>
      </c>
      <c r="B43" s="4"/>
      <c r="C43" s="4"/>
      <c r="D43" s="4"/>
      <c r="E43" s="5" t="s">
        <v>87</v>
      </c>
    </row>
    <row r="44" spans="1:5" ht="13.5">
      <c r="A44" s="6" t="s">
        <v>13</v>
      </c>
      <c r="B44" s="7"/>
      <c r="C44" s="7"/>
      <c r="D44" s="7"/>
      <c r="E44" s="5"/>
    </row>
    <row r="45" spans="1:5" ht="13.5">
      <c r="A45" s="6" t="s">
        <v>14</v>
      </c>
      <c r="B45" s="7"/>
      <c r="C45" s="7"/>
      <c r="D45" s="7"/>
      <c r="E45" s="5"/>
    </row>
    <row r="46" spans="1:5" ht="13.5">
      <c r="A46" s="6" t="s">
        <v>15</v>
      </c>
      <c r="B46" s="7"/>
      <c r="C46" s="7"/>
      <c r="D46" s="7"/>
      <c r="E46" s="5"/>
    </row>
    <row r="47" spans="1:4" ht="27.75">
      <c r="A47" s="20"/>
      <c r="B47" s="20"/>
      <c r="C47" s="20"/>
      <c r="D47" s="21" t="s">
        <v>62</v>
      </c>
    </row>
    <row r="48" spans="1:4" ht="13.5">
      <c r="A48" s="14">
        <v>2.1</v>
      </c>
      <c r="B48" s="14">
        <f>A48</f>
        <v>2.1</v>
      </c>
      <c r="C48" s="14">
        <f>C42+A48</f>
        <v>106.81</v>
      </c>
      <c r="D48" s="16" t="s">
        <v>63</v>
      </c>
    </row>
    <row r="49" spans="1:4" ht="13.5">
      <c r="A49" s="14">
        <v>0.3</v>
      </c>
      <c r="B49" s="14">
        <f>B48+A49</f>
        <v>2.4</v>
      </c>
      <c r="C49" s="14">
        <f>C48+A49</f>
        <v>107.11</v>
      </c>
      <c r="D49" s="16" t="s">
        <v>64</v>
      </c>
    </row>
    <row r="50" spans="1:4" ht="27.75">
      <c r="A50" s="14">
        <v>5.5</v>
      </c>
      <c r="B50" s="14">
        <f>B49+A50</f>
        <v>7.9</v>
      </c>
      <c r="C50" s="14">
        <f>C49+A50</f>
        <v>112.61</v>
      </c>
      <c r="D50" s="16" t="s">
        <v>65</v>
      </c>
    </row>
    <row r="51" spans="1:4" ht="27.75">
      <c r="A51" s="14"/>
      <c r="B51" s="14">
        <f>B50+A51</f>
        <v>7.9</v>
      </c>
      <c r="C51" s="14">
        <f>C50+A51</f>
        <v>112.61</v>
      </c>
      <c r="D51" s="16" t="s">
        <v>66</v>
      </c>
    </row>
    <row r="52" spans="1:4" ht="54.75">
      <c r="A52" s="14">
        <v>21.6</v>
      </c>
      <c r="B52" s="14">
        <f>B51+A52</f>
        <v>29.5</v>
      </c>
      <c r="C52" s="14">
        <f>C51+A52</f>
        <v>134.21</v>
      </c>
      <c r="D52" s="16" t="s">
        <v>67</v>
      </c>
    </row>
    <row r="53" spans="1:5" ht="27.75">
      <c r="A53" s="3" t="s">
        <v>16</v>
      </c>
      <c r="B53" s="18"/>
      <c r="C53" s="18"/>
      <c r="D53" s="18"/>
      <c r="E53" s="5"/>
    </row>
    <row r="54" spans="1:5" ht="13.5">
      <c r="A54" s="6" t="s">
        <v>17</v>
      </c>
      <c r="B54" s="19"/>
      <c r="C54" s="19"/>
      <c r="D54" s="19"/>
      <c r="E54" s="5"/>
    </row>
    <row r="55" spans="1:5" ht="13.5">
      <c r="A55" s="6" t="s">
        <v>18</v>
      </c>
      <c r="B55" s="19"/>
      <c r="C55" s="19"/>
      <c r="D55" s="19"/>
      <c r="E55" s="5"/>
    </row>
    <row r="56" spans="1:5" ht="13.5">
      <c r="A56" s="6" t="s">
        <v>19</v>
      </c>
      <c r="B56" s="19"/>
      <c r="C56" s="19"/>
      <c r="D56" s="19"/>
      <c r="E56" s="5"/>
    </row>
    <row r="57" spans="1:4" ht="27.75">
      <c r="A57" s="20"/>
      <c r="B57" s="20"/>
      <c r="C57" s="20"/>
      <c r="D57" s="21" t="s">
        <v>68</v>
      </c>
    </row>
    <row r="58" spans="1:4" ht="40.5">
      <c r="A58" s="14">
        <v>0.8</v>
      </c>
      <c r="B58" s="14">
        <f>A58</f>
        <v>0.8</v>
      </c>
      <c r="C58" s="14">
        <f>C52+A58</f>
        <v>135.01000000000002</v>
      </c>
      <c r="D58" s="16" t="s">
        <v>69</v>
      </c>
    </row>
    <row r="59" spans="1:4" ht="13.5">
      <c r="A59" s="14">
        <v>11.4</v>
      </c>
      <c r="B59" s="14">
        <f>B58+A59</f>
        <v>12.200000000000001</v>
      </c>
      <c r="C59" s="14">
        <f>C58+A59</f>
        <v>146.41000000000003</v>
      </c>
      <c r="D59" s="16" t="s">
        <v>70</v>
      </c>
    </row>
    <row r="60" spans="1:4" ht="40.5">
      <c r="A60" s="14">
        <v>33.1</v>
      </c>
      <c r="B60" s="14">
        <f>B59+A60</f>
        <v>45.300000000000004</v>
      </c>
      <c r="C60" s="14">
        <f>C59+A60</f>
        <v>179.51000000000002</v>
      </c>
      <c r="D60" s="16" t="s">
        <v>71</v>
      </c>
    </row>
    <row r="61" spans="1:4" ht="40.5">
      <c r="A61" s="14">
        <v>6.2</v>
      </c>
      <c r="B61" s="14">
        <f>B60+A61</f>
        <v>51.50000000000001</v>
      </c>
      <c r="C61" s="14">
        <f>C60+A61</f>
        <v>185.71</v>
      </c>
      <c r="D61" s="16" t="s">
        <v>72</v>
      </c>
    </row>
    <row r="62" spans="1:4" ht="13.5">
      <c r="A62" s="14">
        <v>18.9</v>
      </c>
      <c r="B62" s="14">
        <f>B61+A62</f>
        <v>70.4</v>
      </c>
      <c r="C62" s="14">
        <f>C61+A62</f>
        <v>204.61</v>
      </c>
      <c r="D62" s="16" t="s">
        <v>73</v>
      </c>
    </row>
    <row r="63" spans="1:4" ht="13.5">
      <c r="A63" s="14">
        <v>1</v>
      </c>
      <c r="B63" s="14">
        <f>B62+A63</f>
        <v>71.4</v>
      </c>
      <c r="C63" s="14">
        <f>C62+A63</f>
        <v>205.61</v>
      </c>
      <c r="D63" s="16" t="s">
        <v>74</v>
      </c>
    </row>
    <row r="64" spans="1:4" ht="27.75">
      <c r="A64" s="14">
        <v>3.6</v>
      </c>
      <c r="B64" s="14">
        <f>B63+A64</f>
        <v>75</v>
      </c>
      <c r="C64" s="14">
        <f>C63+A64</f>
        <v>209.21</v>
      </c>
      <c r="D64" s="16" t="s">
        <v>75</v>
      </c>
    </row>
    <row r="65" spans="1:4" ht="13.5">
      <c r="A65" s="14">
        <v>1</v>
      </c>
      <c r="B65" s="14">
        <f>B64+A65</f>
        <v>76</v>
      </c>
      <c r="C65" s="14">
        <f>C64+A65</f>
        <v>210.21</v>
      </c>
      <c r="D65" s="16" t="s">
        <v>76</v>
      </c>
    </row>
    <row r="66" spans="1:5" ht="13.5">
      <c r="A66" s="3" t="s">
        <v>20</v>
      </c>
      <c r="B66" s="18"/>
      <c r="C66" s="18"/>
      <c r="D66" s="18"/>
      <c r="E66" s="5"/>
    </row>
    <row r="67" spans="1:5" ht="13.5">
      <c r="A67" s="6" t="s">
        <v>21</v>
      </c>
      <c r="B67" s="19"/>
      <c r="C67" s="19"/>
      <c r="D67" s="19"/>
      <c r="E67" s="5"/>
    </row>
    <row r="68" spans="1:5" ht="13.5">
      <c r="A68" s="6" t="s">
        <v>22</v>
      </c>
      <c r="B68" s="19"/>
      <c r="C68" s="19"/>
      <c r="D68" s="19"/>
      <c r="E68" s="5"/>
    </row>
    <row r="69" spans="1:4" ht="40.5">
      <c r="A69" s="20"/>
      <c r="B69" s="20"/>
      <c r="C69" s="20"/>
      <c r="D69" s="21" t="s">
        <v>77</v>
      </c>
    </row>
    <row r="70" spans="1:4" ht="27.75">
      <c r="A70" s="14">
        <v>0.2</v>
      </c>
      <c r="B70" s="14">
        <f>A70</f>
        <v>0.2</v>
      </c>
      <c r="C70" s="14">
        <f>C65+A70</f>
        <v>210.41</v>
      </c>
      <c r="D70" s="16" t="s">
        <v>78</v>
      </c>
    </row>
    <row r="71" spans="1:4" ht="27.75">
      <c r="A71" s="14">
        <v>17</v>
      </c>
      <c r="B71" s="14">
        <f>B70+A71</f>
        <v>17.2</v>
      </c>
      <c r="C71" s="14">
        <f>C70+A71</f>
        <v>227.41</v>
      </c>
      <c r="D71" s="24" t="s">
        <v>79</v>
      </c>
    </row>
    <row r="72" spans="1:4" ht="13.5">
      <c r="A72" s="14">
        <v>6.7</v>
      </c>
      <c r="B72" s="14">
        <f>B71+A72</f>
        <v>23.9</v>
      </c>
      <c r="C72" s="14">
        <f>C71+A72</f>
        <v>234.10999999999999</v>
      </c>
      <c r="D72" s="16" t="s">
        <v>80</v>
      </c>
    </row>
    <row r="73" spans="1:4" ht="13.5">
      <c r="A73" s="14">
        <v>2.6</v>
      </c>
      <c r="B73" s="14">
        <f>B72+A73</f>
        <v>26.5</v>
      </c>
      <c r="C73" s="14">
        <f>C72+A73</f>
        <v>236.70999999999998</v>
      </c>
      <c r="D73" s="16" t="s">
        <v>81</v>
      </c>
    </row>
    <row r="74" spans="1:4" ht="40.5">
      <c r="A74" s="14">
        <v>1</v>
      </c>
      <c r="B74" s="14">
        <f>B73+A74</f>
        <v>27.5</v>
      </c>
      <c r="C74" s="14">
        <f>C73+A74</f>
        <v>237.70999999999998</v>
      </c>
      <c r="D74" s="16" t="s">
        <v>82</v>
      </c>
    </row>
    <row r="75" spans="1:4" ht="13.5">
      <c r="A75" s="14">
        <v>12.1</v>
      </c>
      <c r="B75" s="14">
        <f>B74+A75</f>
        <v>39.6</v>
      </c>
      <c r="C75" s="14">
        <f>C74+A75</f>
        <v>249.80999999999997</v>
      </c>
      <c r="D75" s="16" t="s">
        <v>36</v>
      </c>
    </row>
    <row r="76" spans="1:4" ht="13.5">
      <c r="A76" s="14">
        <v>3.9</v>
      </c>
      <c r="B76" s="14">
        <f>B75+A76</f>
        <v>43.5</v>
      </c>
      <c r="C76" s="14">
        <f>C75+A76</f>
        <v>253.70999999999998</v>
      </c>
      <c r="D76" s="16" t="s">
        <v>83</v>
      </c>
    </row>
    <row r="77" spans="1:4" ht="27.75">
      <c r="A77" s="14">
        <v>1</v>
      </c>
      <c r="B77" s="14">
        <f>B76+A77</f>
        <v>44.5</v>
      </c>
      <c r="C77" s="14">
        <f>C76+A77</f>
        <v>254.70999999999998</v>
      </c>
      <c r="D77" s="16" t="s">
        <v>84</v>
      </c>
    </row>
    <row r="78" spans="1:4" ht="13.5">
      <c r="A78" s="14">
        <v>0.1</v>
      </c>
      <c r="B78" s="14">
        <f>B77+A78</f>
        <v>44.6</v>
      </c>
      <c r="C78" s="14">
        <f>C77+A78</f>
        <v>254.80999999999997</v>
      </c>
      <c r="D78" s="25" t="s">
        <v>85</v>
      </c>
    </row>
    <row r="79" spans="1:4" ht="13.5">
      <c r="A79" s="14">
        <v>0.1</v>
      </c>
      <c r="B79" s="14">
        <f>B78+A79</f>
        <v>44.7</v>
      </c>
      <c r="C79" s="14">
        <f>C78+A79</f>
        <v>254.90999999999997</v>
      </c>
      <c r="D79" s="25" t="s">
        <v>86</v>
      </c>
    </row>
    <row r="80" spans="1:5" ht="13.5">
      <c r="A80" s="26" t="s">
        <v>23</v>
      </c>
      <c r="B80" s="27"/>
      <c r="C80" s="27"/>
      <c r="D80" s="28"/>
      <c r="E80" s="5"/>
    </row>
    <row r="81" spans="1:5" ht="27.75">
      <c r="A81" s="29" t="s">
        <v>24</v>
      </c>
      <c r="B81" s="30"/>
      <c r="C81" s="30"/>
      <c r="D81" s="31"/>
      <c r="E81" s="5"/>
    </row>
    <row r="82" spans="1:5" ht="13.5">
      <c r="A82" s="32" t="s">
        <v>25</v>
      </c>
      <c r="B82" s="30"/>
      <c r="C82" s="30"/>
      <c r="D82" s="31"/>
      <c r="E82" s="5"/>
    </row>
    <row r="83" spans="1:5" ht="13.5">
      <c r="A83" s="32" t="s">
        <v>26</v>
      </c>
      <c r="B83" s="30"/>
      <c r="C83" s="30"/>
      <c r="D83" s="31"/>
      <c r="E83" s="5"/>
    </row>
    <row r="84" spans="1:4" ht="13.5">
      <c r="A84" s="33" t="s">
        <v>27</v>
      </c>
      <c r="B84" s="34"/>
      <c r="C84" s="34"/>
      <c r="D84" s="35"/>
    </row>
    <row r="85" spans="1:4" ht="13.5">
      <c r="A85" s="1" t="s">
        <v>28</v>
      </c>
      <c r="D85" s="36"/>
    </row>
    <row r="86" spans="1:4" ht="13.5">
      <c r="A86" s="37" t="s">
        <v>29</v>
      </c>
      <c r="D86" s="36"/>
    </row>
    <row r="87" ht="13.5">
      <c r="D87" s="36"/>
    </row>
    <row r="88" ht="13.5">
      <c r="D88" s="36"/>
    </row>
    <row r="89" ht="13.5">
      <c r="D89" s="36"/>
    </row>
    <row r="90" ht="13.5">
      <c r="D90" s="36"/>
    </row>
    <row r="91" ht="13.5">
      <c r="D91" s="36"/>
    </row>
    <row r="92" ht="13.5">
      <c r="D92" s="36"/>
    </row>
    <row r="93" ht="13.5">
      <c r="D93" s="36"/>
    </row>
    <row r="94" ht="13.5">
      <c r="D94" s="36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