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'A'!$A$1:$I$48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<sst xmlns="http://schemas.openxmlformats.org/spreadsheetml/2006/main" count="86" uniqueCount="85">
  <si>
    <t>2011 AZ Brevet Series</t>
  </si>
  <si>
    <t>400 km Brevet</t>
  </si>
  <si>
    <t>Go</t>
  </si>
  <si>
    <t>Checkpoint #1 Round Trip Bike Shop, Casa Grande</t>
  </si>
  <si>
    <t>Registration opens: 4 AM   Ride Starts: 5 AM</t>
  </si>
  <si>
    <t>Checkpoint #2  Circle K in Marana; open 24 hours</t>
  </si>
  <si>
    <t>44.6 miles completed; Get receipt.</t>
  </si>
  <si>
    <t>Open: 7:07   Close:  9:48</t>
  </si>
  <si>
    <t>Checkpoint #5 Arivaca, Buenos Aires Nat'l Wildlife Refuge, Cienaga Trail</t>
  </si>
  <si>
    <t>Get your card signed by the brevet volunteer.</t>
  </si>
  <si>
    <t>Open: 11:23  Close: 19:24</t>
  </si>
  <si>
    <t>134.2 miles completed</t>
  </si>
  <si>
    <t>Checkpoint #6  Circle K in Marana; open 24 hours</t>
  </si>
  <si>
    <t>210.2 miles completed; Get receipt.</t>
  </si>
  <si>
    <t>Open: 15:12  Close: 3:32 (Sunday)</t>
  </si>
  <si>
    <t>Cum</t>
  </si>
  <si>
    <t>L (N) out of bike shop onto N. Amarillo St.</t>
  </si>
  <si>
    <t>1st L (W) onto 9th St. (Don't turn into Albertson's.)</t>
  </si>
  <si>
    <t>L (S) onto Trekell. Cross Florence Blvd</t>
  </si>
  <si>
    <t>At light L(E) on Jimmy Kerr Blvd.  In Eloy becomes Frontier St.</t>
  </si>
  <si>
    <t>Go under I-10.</t>
  </si>
  <si>
    <t>L (NE) onto SR 87 to Coolidge. (If you cross over I-10, you went too far.)</t>
  </si>
  <si>
    <t>At stop sign, cross SR 87 to Milligan St</t>
  </si>
  <si>
    <t>R (south) on Vail Rd. Becomes Picacho Hwy.</t>
  </si>
  <si>
    <t>At end, L (south) onto Frontage Road. Also called Camino Adelante.</t>
  </si>
  <si>
    <t xml:space="preserve"> Picacho Peak Plaza (Shell Station)</t>
  </si>
  <si>
    <t>R (W) under I-10. Sign says 'Marana Rd'.</t>
  </si>
  <si>
    <t>R (west) on W Marana Rd (Trico Marana Rd.)</t>
  </si>
  <si>
    <t>L (S) into the checkpoint</t>
  </si>
  <si>
    <t>L (W) out of the checkpoint to continue on Marana Rd (and heading away from the interstate.)</t>
  </si>
  <si>
    <t>L (S) on Sanders Rd.</t>
  </si>
  <si>
    <t>At end L (E) Avra Valley Rd</t>
  </si>
  <si>
    <t>L (E) at stop sign onto Calle Tres.</t>
  </si>
  <si>
    <t>R (S) at end onto west frontage road.</t>
  </si>
  <si>
    <t>R (W) on Arivaca Road between Cow Palace Restaurant and Amado Mini Market.</t>
  </si>
  <si>
    <t>CHECK WATER. NO SERVICES next 22 miles.</t>
  </si>
  <si>
    <t>L into the checkpoint just before the town. Look for the Buenos Aires sign and picnic table on your left. If you get to the Catholic Church on your R you went too far.</t>
  </si>
  <si>
    <t>L (W) out of checkpoint. NO SERVICES next 45 miles.</t>
  </si>
  <si>
    <t>Straight at junction, becomes S. Pusch St. Also called Arivaca Rd and W Arivaca Sasabe Rd</t>
  </si>
  <si>
    <t>R (N) at end on SR 286</t>
  </si>
  <si>
    <t>R at end onto SR 86 Ajo Way. FOOD: Convenience store at Three Points Robles Junction. Open until 10 pm</t>
  </si>
  <si>
    <t>L (N) on Sandario. If it's dark when you get this far, look for the green Sandario sign on your side of the road.</t>
  </si>
  <si>
    <t>At end L (W) on Avra Valley Rd.</t>
  </si>
  <si>
    <t>R (N) on Sanders Rd</t>
  </si>
  <si>
    <t>At end R (E) on W Marana Rd. aka Trico Marana Rd</t>
  </si>
  <si>
    <t>R (S) into checkpoint: Circle K on corner.</t>
  </si>
  <si>
    <t>Checkpoint #3  McDonalds or Circle K, corner Kinney Rd &amp;  Ajo Way</t>
  </si>
  <si>
    <t>Get receipt; 72 miles completed</t>
  </si>
  <si>
    <t xml:space="preserve">Open:  8:25  Close: 12:44    </t>
  </si>
  <si>
    <t>Checkpoint #4 Mercado del Sol, Shell Station, Green Valley</t>
  </si>
  <si>
    <t>corner  Camino Encando &amp; Camino Del Sol</t>
  </si>
  <si>
    <t>Get receipt; 104.7 miles completed</t>
  </si>
  <si>
    <t xml:space="preserve">Open: 9:56  Close: 16:12 </t>
  </si>
  <si>
    <t>Chckpt #7 Round Trip Bike Shop, Casa Grande</t>
  </si>
  <si>
    <t>Sign your card on the back, write down the time, and drop it in the vehicle designated as the card drop.</t>
  </si>
  <si>
    <t>Open: 17:08  Close: 8:00 (Sunday)</t>
  </si>
  <si>
    <t>254.9 miles completed</t>
  </si>
  <si>
    <t>Emergencies: call 911</t>
  </si>
  <si>
    <t>Susan 520-450-1335</t>
  </si>
  <si>
    <t>Mike 602-702-2132</t>
  </si>
  <si>
    <t>R (S) Sandario Rd</t>
  </si>
  <si>
    <t>L (southeast) on Mile Wide Rd. Becomes Kinney Rd.</t>
  </si>
  <si>
    <t>Bear R to stay on Kinney Rd. (Don't go to Gates Pass.)</t>
  </si>
  <si>
    <t>Kinney Rd &amp; Ajo Way, enter McDonalds (before the light) or Circle K (after the light)</t>
  </si>
  <si>
    <t xml:space="preserve">If you're at McDonalds, cross Ajo Way toward the Circle K. </t>
  </si>
  <si>
    <t>1st L after Circle K onto Calle Don Miguel</t>
  </si>
  <si>
    <t>R (S) on Camino de Oeste</t>
  </si>
  <si>
    <t>At stop sign, L (east) on W Irvington.</t>
  </si>
  <si>
    <t>At light R (south) on Mission Road.</t>
  </si>
  <si>
    <t>Stores,  Drexel &amp; Mission. Check water - no services next 24 miles. Not a  checkpoint</t>
  </si>
  <si>
    <t>At end, L (E) on Duval Mine Rd</t>
  </si>
  <si>
    <t>R (E) on W Continental Rd</t>
  </si>
  <si>
    <t>R (S) on Cmo (Camino) Del Sol (small road at traffic circle)</t>
  </si>
  <si>
    <t>R (W) into the checkpoint.</t>
  </si>
  <si>
    <t>R out of the checkpoint, continue on Camino Del Sol.</t>
  </si>
  <si>
    <t>R out of checkpoint the way you came, onto W Marana Rd. At stop sign L (west) onto Sandario Rd. Go under  I-10.</t>
  </si>
  <si>
    <t>2nd L (N) onto East Frontage Rd before the RR tracks. (I-10 should now be on your left.)</t>
  </si>
  <si>
    <t>Picacho Peak Plaza. Observe your mileage. Next turn is easy to miss.</t>
  </si>
  <si>
    <t>R (E) on Picacho Hwy. Becomes Vail Rd</t>
  </si>
  <si>
    <t>L (W) at end onto Milligan</t>
  </si>
  <si>
    <t>X SR 87 and straight on to Eloy. Becomes Frontier Street in Eloy, and Jimmy Kerr Blvd in Casa Grande.</t>
  </si>
  <si>
    <t>R (N) at light on Trekell Rd</t>
  </si>
  <si>
    <t>R (E) on 9th Street or through Albertson's parking lot</t>
  </si>
  <si>
    <t>R (S) on N. Amarillo St.</t>
  </si>
  <si>
    <t>R (W) into checkpoint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</si>
</sst>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General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"/>
    </xf>
    <xf numFmtId="164" fontId="0" fillId="0" borderId="2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center" vertical="top"/>
    </xf>
    <xf numFmtId="164" fontId="0" fillId="0" borderId="1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 wrapText="1"/>
    </xf>
    <xf numFmtId="164" fontId="0" fillId="0" borderId="3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" vertical="top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4" fontId="0" fillId="0" borderId="2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6" fontId="0" fillId="0" borderId="2" xfId="0" applyNumberFormat="1" applyFont="1" applyAlignment="1">
      <alignment horizontal="center" vertical="top"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wrapText="1"/>
    </xf>
    <xf numFmtId="164" fontId="0" fillId="0" borderId="1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 wrapText="1"/>
    </xf>
    <xf numFmtId="164" fontId="0" fillId="0" borderId="3" xfId="0" applyNumberFormat="1" applyFont="1" applyAlignment="1">
      <alignment horizontal="centerContinuous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4" fontId="0" fillId="0" borderId="2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defaultGridColor="0" zoomScale="87" zoomScaleNormal="87" colorId="22" workbookViewId="0" topLeftCell="A28">
      <pane topLeftCell="A28" activePane="topLeft" state="split"/>
      <selection pane="topLeft" activeCell="F37" sqref="F37"/>
    </sheetView>
  </sheetViews>
  <sheetFormatPr defaultColWidth="8.88671875" defaultRowHeight="15"/>
  <cols>
    <col min="1" max="2" width="4.6640625" style="1" customWidth="1"/>
    <col min="3" max="3" width="5.6640625" style="1" customWidth="1"/>
    <col min="4" max="4" width="22.6640625" style="1" customWidth="1"/>
    <col min="5" max="5" width="8.6640625" style="1" customWidth="1"/>
    <col min="6" max="7" width="4.6640625" style="1" customWidth="1"/>
    <col min="8" max="8" width="5.6640625" style="1" customWidth="1"/>
    <col min="9" max="9" width="20.6640625" style="1" customWidth="1"/>
    <col min="10" max="256" width="9.6640625" style="1" customWidth="1"/>
  </cols>
  <sheetData>
    <row r="1" spans="1:10" ht="13.5">
      <c r="A1" s="2" t="s">
        <v>0</v>
      </c>
      <c r="B1" s="3"/>
      <c r="C1" s="3"/>
      <c r="D1" s="4"/>
      <c r="E1" s="4"/>
      <c r="F1" s="4"/>
      <c r="G1" s="4"/>
      <c r="H1" s="4"/>
      <c r="I1" s="4"/>
      <c r="J1" s="5"/>
    </row>
    <row r="2" spans="1:10" ht="13.5">
      <c r="A2" s="6" t="s">
        <v>1</v>
      </c>
      <c r="B2" s="7"/>
      <c r="C2" s="7"/>
      <c r="J2" s="5"/>
    </row>
    <row r="3" spans="1:10" ht="13.5">
      <c r="A3" s="8" t="s">
        <v>2</v>
      </c>
      <c r="B3" s="9" t="s">
        <v>15</v>
      </c>
      <c r="J3" s="5"/>
    </row>
    <row r="4" spans="1:10" ht="27.75">
      <c r="A4" s="10" t="s">
        <v>3</v>
      </c>
      <c r="B4" s="11"/>
      <c r="C4" s="11"/>
      <c r="D4" s="11"/>
      <c r="E4" s="12"/>
      <c r="F4" s="13">
        <v>1</v>
      </c>
      <c r="G4" s="13">
        <f>B24+F4</f>
        <v>5.6</v>
      </c>
      <c r="H4" s="13">
        <f>C24+F4</f>
        <v>50.21000000000001</v>
      </c>
      <c r="I4" s="14" t="s">
        <v>60</v>
      </c>
      <c r="J4" s="5"/>
    </row>
    <row r="5" spans="1:10" ht="27.75">
      <c r="A5" s="15" t="s">
        <v>4</v>
      </c>
      <c r="B5" s="16"/>
      <c r="C5" s="16"/>
      <c r="D5" s="16"/>
      <c r="E5" s="12"/>
      <c r="F5" s="13">
        <v>10.7</v>
      </c>
      <c r="G5" s="13">
        <f>G4+F5</f>
        <v>16.299999999999997</v>
      </c>
      <c r="H5" s="13">
        <f>H4+F5</f>
        <v>60.91000000000001</v>
      </c>
      <c r="I5" s="14" t="s">
        <v>61</v>
      </c>
      <c r="J5" s="5"/>
    </row>
    <row r="6" spans="1:10" ht="40.5">
      <c r="A6" s="17"/>
      <c r="B6" s="18"/>
      <c r="C6" s="18"/>
      <c r="D6" s="19" t="s">
        <v>16</v>
      </c>
      <c r="F6" s="13">
        <v>5.9</v>
      </c>
      <c r="G6" s="13">
        <f>G5+F6</f>
        <v>22.199999999999996</v>
      </c>
      <c r="H6" s="13">
        <f>H5+F6</f>
        <v>66.81000000000002</v>
      </c>
      <c r="I6" s="14" t="s">
        <v>62</v>
      </c>
      <c r="J6" s="5"/>
    </row>
    <row r="7" spans="1:10" ht="54.75">
      <c r="A7" s="20">
        <v>0.1</v>
      </c>
      <c r="B7" s="21">
        <f>A7</f>
        <v>0.1</v>
      </c>
      <c r="C7" s="22">
        <f>A7</f>
        <v>0.1</v>
      </c>
      <c r="D7" s="23" t="s">
        <v>17</v>
      </c>
      <c r="F7" s="24">
        <v>5.2</v>
      </c>
      <c r="G7" s="13">
        <f>G6+F7</f>
        <v>27.399999999999995</v>
      </c>
      <c r="H7" s="13">
        <f>H6+F7</f>
        <v>72.01000000000002</v>
      </c>
      <c r="I7" s="14" t="s">
        <v>63</v>
      </c>
      <c r="J7" s="5"/>
    </row>
    <row r="8" spans="1:10" ht="27.75">
      <c r="A8" s="25">
        <v>0.11</v>
      </c>
      <c r="B8" s="21">
        <f>B7+A8</f>
        <v>0.21000000000000002</v>
      </c>
      <c r="C8" s="21">
        <f>C7+A8</f>
        <v>0.21000000000000002</v>
      </c>
      <c r="D8" s="23" t="s">
        <v>18</v>
      </c>
      <c r="F8" s="26" t="s">
        <v>46</v>
      </c>
      <c r="G8" s="11"/>
      <c r="H8" s="11"/>
      <c r="I8" s="11"/>
      <c r="J8" s="27"/>
    </row>
    <row r="9" spans="1:10" ht="40.5">
      <c r="A9" s="28">
        <v>1</v>
      </c>
      <c r="B9" s="21">
        <f>B8+A9</f>
        <v>1.21</v>
      </c>
      <c r="C9" s="21">
        <f>C8+A9</f>
        <v>1.21</v>
      </c>
      <c r="D9" s="29" t="s">
        <v>19</v>
      </c>
      <c r="F9" s="30" t="s">
        <v>47</v>
      </c>
      <c r="G9" s="16"/>
      <c r="H9" s="16"/>
      <c r="I9" s="16"/>
      <c r="J9" s="27"/>
    </row>
    <row r="10" spans="1:10" ht="13.5">
      <c r="A10" s="28">
        <v>3.9</v>
      </c>
      <c r="B10" s="13">
        <f>B9+A10</f>
        <v>5.109999999999999</v>
      </c>
      <c r="C10" s="13">
        <f>C9+A10</f>
        <v>5.109999999999999</v>
      </c>
      <c r="D10" s="14" t="s">
        <v>20</v>
      </c>
      <c r="F10" s="30" t="s">
        <v>48</v>
      </c>
      <c r="G10" s="16"/>
      <c r="H10" s="16"/>
      <c r="I10" s="16"/>
      <c r="J10" s="27"/>
    </row>
    <row r="11" spans="1:10" ht="40.5">
      <c r="A11" s="28">
        <v>12.1</v>
      </c>
      <c r="B11" s="13">
        <f>B10+A11</f>
        <v>17.21</v>
      </c>
      <c r="C11" s="13">
        <f>C10+A11</f>
        <v>17.21</v>
      </c>
      <c r="D11" s="14" t="s">
        <v>21</v>
      </c>
      <c r="F11" s="31"/>
      <c r="G11" s="31"/>
      <c r="H11" s="32"/>
      <c r="I11" s="33" t="s">
        <v>64</v>
      </c>
      <c r="J11" s="5"/>
    </row>
    <row r="12" spans="1:10" ht="27.75">
      <c r="A12" s="28">
        <v>0.1</v>
      </c>
      <c r="B12" s="13">
        <f>B11+A12</f>
        <v>17.310000000000002</v>
      </c>
      <c r="C12" s="13">
        <f>C11+A12</f>
        <v>17.310000000000002</v>
      </c>
      <c r="D12" s="14" t="s">
        <v>22</v>
      </c>
      <c r="F12" s="24">
        <v>0.1</v>
      </c>
      <c r="G12" s="24">
        <f>F12</f>
        <v>0.1</v>
      </c>
      <c r="H12" s="13">
        <f>H7+F12</f>
        <v>72.11000000000001</v>
      </c>
      <c r="I12" s="14" t="s">
        <v>65</v>
      </c>
      <c r="J12" s="5"/>
    </row>
    <row r="13" spans="1:10" ht="27.75">
      <c r="A13" s="28">
        <v>1</v>
      </c>
      <c r="B13" s="13">
        <f>B12+A13</f>
        <v>18.310000000000002</v>
      </c>
      <c r="C13" s="13">
        <f>C12+A13</f>
        <v>18.310000000000002</v>
      </c>
      <c r="D13" s="14" t="s">
        <v>23</v>
      </c>
      <c r="F13" s="24">
        <v>0.5</v>
      </c>
      <c r="G13" s="24">
        <f>G12+F13</f>
        <v>0.6</v>
      </c>
      <c r="H13" s="13">
        <f>H12+F13</f>
        <v>72.61000000000001</v>
      </c>
      <c r="I13" s="14" t="s">
        <v>66</v>
      </c>
      <c r="J13" s="5"/>
    </row>
    <row r="14" spans="1:10" ht="40.5">
      <c r="A14" s="28">
        <v>2.2</v>
      </c>
      <c r="B14" s="13">
        <f>B13+A14</f>
        <v>20.51</v>
      </c>
      <c r="C14" s="13">
        <f>C13+A14</f>
        <v>20.51</v>
      </c>
      <c r="D14" s="14" t="s">
        <v>24</v>
      </c>
      <c r="F14" s="24">
        <v>0.5</v>
      </c>
      <c r="G14" s="24">
        <f>G13+F14</f>
        <v>1.1</v>
      </c>
      <c r="H14" s="13">
        <f>H13+F14</f>
        <v>73.11000000000001</v>
      </c>
      <c r="I14" s="14" t="s">
        <v>67</v>
      </c>
      <c r="J14" s="5"/>
    </row>
    <row r="15" spans="1:10" ht="27.75">
      <c r="A15" s="28">
        <v>6.9</v>
      </c>
      <c r="B15" s="13">
        <f>B14+A15</f>
        <v>27.410000000000004</v>
      </c>
      <c r="C15" s="13">
        <f>C14+A15</f>
        <v>27.410000000000004</v>
      </c>
      <c r="D15" s="34" t="s">
        <v>25</v>
      </c>
      <c r="F15" s="24">
        <v>3.2</v>
      </c>
      <c r="G15" s="24">
        <f>G14+F15</f>
        <v>4.300000000000001</v>
      </c>
      <c r="H15" s="13">
        <f>H14+F15</f>
        <v>76.31000000000002</v>
      </c>
      <c r="I15" s="14" t="s">
        <v>68</v>
      </c>
      <c r="J15" s="5"/>
    </row>
    <row r="16" spans="1:10" ht="54.75">
      <c r="A16" s="28">
        <v>17</v>
      </c>
      <c r="B16" s="13">
        <f>B15+A16</f>
        <v>44.410000000000004</v>
      </c>
      <c r="C16" s="13">
        <f>C15+A16</f>
        <v>44.410000000000004</v>
      </c>
      <c r="D16" s="14" t="s">
        <v>26</v>
      </c>
      <c r="F16" s="13">
        <v>1</v>
      </c>
      <c r="G16" s="24">
        <f>G15+F16</f>
        <v>5.300000000000001</v>
      </c>
      <c r="H16" s="13">
        <f>H15+F16</f>
        <v>77.31000000000002</v>
      </c>
      <c r="I16" s="14" t="s">
        <v>69</v>
      </c>
      <c r="J16" s="5"/>
    </row>
    <row r="17" spans="1:10" ht="27.75">
      <c r="A17" s="28">
        <v>0.2</v>
      </c>
      <c r="B17" s="13">
        <f>B16+A17</f>
        <v>44.61000000000001</v>
      </c>
      <c r="C17" s="13">
        <f>C16+A17</f>
        <v>44.61000000000001</v>
      </c>
      <c r="D17" s="14" t="s">
        <v>27</v>
      </c>
      <c r="F17" s="24">
        <v>21.9</v>
      </c>
      <c r="G17" s="24">
        <f>G16+F17</f>
        <v>27.2</v>
      </c>
      <c r="H17" s="13">
        <f>H16+F17</f>
        <v>99.21000000000001</v>
      </c>
      <c r="I17" s="14" t="s">
        <v>70</v>
      </c>
      <c r="J17" s="5"/>
    </row>
    <row r="18" spans="1:10" ht="13.5">
      <c r="A18" s="28"/>
      <c r="B18" s="13"/>
      <c r="C18" s="13"/>
      <c r="D18" s="14" t="s">
        <v>28</v>
      </c>
      <c r="F18" s="24">
        <v>0.7</v>
      </c>
      <c r="G18" s="24">
        <f>G17+F18</f>
        <v>27.9</v>
      </c>
      <c r="H18" s="13">
        <f>H17+F18</f>
        <v>99.91000000000001</v>
      </c>
      <c r="I18" s="14" t="s">
        <v>71</v>
      </c>
      <c r="J18" s="5"/>
    </row>
    <row r="19" spans="1:10" ht="40.5">
      <c r="A19" s="10" t="s">
        <v>5</v>
      </c>
      <c r="B19" s="35"/>
      <c r="C19" s="35"/>
      <c r="D19" s="35"/>
      <c r="E19" s="12"/>
      <c r="F19" s="24">
        <v>2.7</v>
      </c>
      <c r="G19" s="24">
        <f>G18+F19</f>
        <v>30.599999999999998</v>
      </c>
      <c r="H19" s="13">
        <f>H18+F19</f>
        <v>102.61000000000001</v>
      </c>
      <c r="I19" s="14" t="s">
        <v>72</v>
      </c>
      <c r="J19" s="5"/>
    </row>
    <row r="20" spans="1:10" ht="13.5">
      <c r="A20" s="15" t="s">
        <v>6</v>
      </c>
      <c r="B20" s="36"/>
      <c r="C20" s="36"/>
      <c r="D20" s="36"/>
      <c r="E20" s="12"/>
      <c r="F20" s="24">
        <v>2.1</v>
      </c>
      <c r="G20" s="13">
        <f>G19+F20</f>
        <v>32.699999999999996</v>
      </c>
      <c r="H20" s="13">
        <f>H19+F20</f>
        <v>104.71000000000001</v>
      </c>
      <c r="I20" s="14" t="s">
        <v>73</v>
      </c>
      <c r="J20" s="5"/>
    </row>
    <row r="21" spans="1:10" ht="27.75">
      <c r="A21" s="15" t="s">
        <v>7</v>
      </c>
      <c r="B21" s="36"/>
      <c r="C21" s="36"/>
      <c r="D21" s="36"/>
      <c r="E21" s="12"/>
      <c r="F21" s="26" t="s">
        <v>49</v>
      </c>
      <c r="G21" s="11"/>
      <c r="H21" s="11"/>
      <c r="I21" s="11"/>
      <c r="J21" s="27"/>
    </row>
    <row r="22" spans="1:10" ht="54.75">
      <c r="A22" s="37"/>
      <c r="B22" s="32"/>
      <c r="C22" s="32"/>
      <c r="D22" s="33" t="s">
        <v>29</v>
      </c>
      <c r="F22" s="30" t="s">
        <v>50</v>
      </c>
      <c r="G22" s="16"/>
      <c r="H22" s="16"/>
      <c r="I22" s="16"/>
      <c r="J22" s="27"/>
    </row>
    <row r="23" spans="1:10" ht="13.5">
      <c r="A23" s="28">
        <v>1</v>
      </c>
      <c r="B23" s="13">
        <f>A23</f>
        <v>1</v>
      </c>
      <c r="C23" s="13">
        <f>C17+A23</f>
        <v>45.61000000000001</v>
      </c>
      <c r="D23" s="14" t="s">
        <v>30</v>
      </c>
      <c r="F23" s="30" t="s">
        <v>51</v>
      </c>
      <c r="G23" s="16"/>
      <c r="H23" s="16"/>
      <c r="I23" s="16"/>
      <c r="J23" s="27"/>
    </row>
    <row r="24" spans="1:10" ht="13.5">
      <c r="A24" s="28">
        <v>3.6</v>
      </c>
      <c r="B24" s="13">
        <f>B23+A24</f>
        <v>4.6</v>
      </c>
      <c r="C24" s="13">
        <f>C23+A24</f>
        <v>49.21000000000001</v>
      </c>
      <c r="D24" s="14" t="s">
        <v>31</v>
      </c>
      <c r="F24" s="30" t="s">
        <v>52</v>
      </c>
      <c r="G24" s="16"/>
      <c r="H24" s="16"/>
      <c r="I24" s="16"/>
      <c r="J24" s="27"/>
    </row>
    <row r="25" spans="1:10" ht="40.5">
      <c r="A25" s="38"/>
      <c r="F25" s="32"/>
      <c r="G25" s="32"/>
      <c r="H25" s="32"/>
      <c r="I25" s="33" t="s">
        <v>74</v>
      </c>
      <c r="J25" s="5"/>
    </row>
    <row r="26" spans="1:10" ht="13.5">
      <c r="A26" s="38"/>
      <c r="J26" s="5"/>
    </row>
    <row r="27" spans="1:11" ht="69">
      <c r="A27" s="39">
        <v>2.1</v>
      </c>
      <c r="B27" s="40">
        <f>A27</f>
        <v>2.1</v>
      </c>
      <c r="C27" s="40">
        <f>H20+A27</f>
        <v>106.81</v>
      </c>
      <c r="D27" s="41" t="s">
        <v>32</v>
      </c>
      <c r="E27" s="4"/>
      <c r="F27" s="40"/>
      <c r="G27" s="40"/>
      <c r="H27" s="40"/>
      <c r="I27" s="41" t="s">
        <v>75</v>
      </c>
      <c r="J27" s="42"/>
      <c r="K27" s="43"/>
    </row>
    <row r="28" spans="1:11" ht="54.75">
      <c r="A28" s="28">
        <v>0.3</v>
      </c>
      <c r="B28" s="13">
        <f>B27+A28</f>
        <v>2.4</v>
      </c>
      <c r="C28" s="13">
        <f>C27+A28</f>
        <v>107.11</v>
      </c>
      <c r="D28" s="14" t="s">
        <v>33</v>
      </c>
      <c r="F28" s="13">
        <v>0.2</v>
      </c>
      <c r="G28" s="13">
        <f>F28</f>
        <v>0.2</v>
      </c>
      <c r="H28" s="13">
        <f>C44+F28</f>
        <v>210.41</v>
      </c>
      <c r="I28" s="14" t="s">
        <v>76</v>
      </c>
      <c r="J28" s="42"/>
      <c r="K28" s="43"/>
    </row>
    <row r="29" spans="1:11" ht="54.75">
      <c r="A29" s="28">
        <v>5.5</v>
      </c>
      <c r="B29" s="13">
        <f>B28+A29</f>
        <v>7.9</v>
      </c>
      <c r="C29" s="13">
        <f>C28+A29</f>
        <v>112.61</v>
      </c>
      <c r="D29" s="14" t="s">
        <v>34</v>
      </c>
      <c r="F29" s="13">
        <v>17</v>
      </c>
      <c r="G29" s="13">
        <f>G28+F29</f>
        <v>17.2</v>
      </c>
      <c r="H29" s="13">
        <f>H28+F29</f>
        <v>227.41</v>
      </c>
      <c r="I29" s="44" t="s">
        <v>77</v>
      </c>
      <c r="J29" s="45"/>
      <c r="K29" s="46"/>
    </row>
    <row r="30" spans="1:10" ht="27.75">
      <c r="A30" s="28"/>
      <c r="B30" s="13">
        <f>B29+A30</f>
        <v>7.9</v>
      </c>
      <c r="C30" s="13">
        <f>C29+A30</f>
        <v>112.61</v>
      </c>
      <c r="D30" s="14" t="s">
        <v>35</v>
      </c>
      <c r="F30" s="13">
        <v>6.7</v>
      </c>
      <c r="G30" s="13">
        <f>G29+F30</f>
        <v>23.9</v>
      </c>
      <c r="H30" s="13">
        <f>H29+F30</f>
        <v>234.10999999999999</v>
      </c>
      <c r="I30" s="14" t="s">
        <v>78</v>
      </c>
      <c r="J30" s="5"/>
    </row>
    <row r="31" spans="1:10" ht="82.5">
      <c r="A31" s="28">
        <v>21.6</v>
      </c>
      <c r="B31" s="13">
        <f>B30+A31</f>
        <v>29.5</v>
      </c>
      <c r="C31" s="13">
        <f>C30+A31</f>
        <v>134.21</v>
      </c>
      <c r="D31" s="14" t="s">
        <v>36</v>
      </c>
      <c r="F31" s="13">
        <v>2.6</v>
      </c>
      <c r="G31" s="13">
        <f>G30+F31</f>
        <v>26.5</v>
      </c>
      <c r="H31" s="13">
        <f>H30+F31</f>
        <v>236.70999999999998</v>
      </c>
      <c r="I31" s="14" t="s">
        <v>79</v>
      </c>
      <c r="J31" s="5"/>
    </row>
    <row r="32" spans="1:10" ht="54.75">
      <c r="A32" s="10" t="s">
        <v>8</v>
      </c>
      <c r="B32" s="35"/>
      <c r="C32" s="35"/>
      <c r="D32" s="35"/>
      <c r="E32" s="12"/>
      <c r="F32" s="13">
        <v>1</v>
      </c>
      <c r="G32" s="13">
        <f>G31+F32</f>
        <v>27.5</v>
      </c>
      <c r="H32" s="13">
        <f>H31+F32</f>
        <v>237.70999999999998</v>
      </c>
      <c r="I32" s="14" t="s">
        <v>80</v>
      </c>
      <c r="J32" s="5"/>
    </row>
    <row r="33" spans="1:10" ht="13.5">
      <c r="A33" s="15" t="s">
        <v>9</v>
      </c>
      <c r="B33" s="36"/>
      <c r="C33" s="36"/>
      <c r="D33" s="36"/>
      <c r="E33" s="12"/>
      <c r="F33" s="13">
        <v>12.1</v>
      </c>
      <c r="G33" s="13">
        <f>G32+F33</f>
        <v>39.6</v>
      </c>
      <c r="H33" s="13">
        <f>H32+F33</f>
        <v>249.80999999999997</v>
      </c>
      <c r="I33" s="14" t="s">
        <v>20</v>
      </c>
      <c r="J33" s="5"/>
    </row>
    <row r="34" spans="1:10" ht="13.5">
      <c r="A34" s="15" t="s">
        <v>10</v>
      </c>
      <c r="B34" s="36"/>
      <c r="C34" s="36"/>
      <c r="D34" s="36"/>
      <c r="E34" s="12"/>
      <c r="F34" s="13">
        <v>3.9</v>
      </c>
      <c r="G34" s="13">
        <f>G33+F34</f>
        <v>43.5</v>
      </c>
      <c r="H34" s="13">
        <f>H33+F34</f>
        <v>253.70999999999998</v>
      </c>
      <c r="I34" s="14" t="s">
        <v>81</v>
      </c>
      <c r="J34" s="5"/>
    </row>
    <row r="35" spans="1:10" ht="40.5">
      <c r="A35" s="15" t="s">
        <v>11</v>
      </c>
      <c r="B35" s="36"/>
      <c r="C35" s="36"/>
      <c r="D35" s="36"/>
      <c r="E35" s="12"/>
      <c r="F35" s="13">
        <v>1</v>
      </c>
      <c r="G35" s="13">
        <f>G34+F35</f>
        <v>44.5</v>
      </c>
      <c r="H35" s="13">
        <f>H34+F35</f>
        <v>254.70999999999998</v>
      </c>
      <c r="I35" s="14" t="s">
        <v>82</v>
      </c>
      <c r="J35" s="5"/>
    </row>
    <row r="36" spans="1:10" ht="27.75">
      <c r="A36" s="37"/>
      <c r="B36" s="32"/>
      <c r="C36" s="32"/>
      <c r="D36" s="33" t="s">
        <v>37</v>
      </c>
      <c r="F36" s="13">
        <v>0.1</v>
      </c>
      <c r="G36" s="13">
        <f>G35+F36</f>
        <v>44.6</v>
      </c>
      <c r="H36" s="13">
        <f>H35+F36</f>
        <v>254.80999999999997</v>
      </c>
      <c r="I36" s="47" t="s">
        <v>83</v>
      </c>
      <c r="J36" s="5"/>
    </row>
    <row r="37" spans="1:10" ht="54.75">
      <c r="A37" s="28">
        <v>0.8</v>
      </c>
      <c r="B37" s="13">
        <f>A37</f>
        <v>0.8</v>
      </c>
      <c r="C37" s="13">
        <f>C31+A37</f>
        <v>135.01000000000002</v>
      </c>
      <c r="D37" s="14" t="s">
        <v>38</v>
      </c>
      <c r="F37" s="13">
        <v>0.1</v>
      </c>
      <c r="G37" s="13">
        <f>G36+F37</f>
        <v>44.7</v>
      </c>
      <c r="H37" s="13">
        <f>H36+F37</f>
        <v>254.90999999999997</v>
      </c>
      <c r="I37" s="47" t="s">
        <v>84</v>
      </c>
      <c r="J37" s="5"/>
    </row>
    <row r="38" spans="1:10" ht="13.5">
      <c r="A38" s="28">
        <v>11.4</v>
      </c>
      <c r="B38" s="13">
        <f>B37+A38</f>
        <v>12.200000000000001</v>
      </c>
      <c r="C38" s="13">
        <f>C37+A38</f>
        <v>146.41000000000003</v>
      </c>
      <c r="D38" s="14" t="s">
        <v>39</v>
      </c>
      <c r="F38" s="48" t="s">
        <v>53</v>
      </c>
      <c r="G38" s="49"/>
      <c r="H38" s="49"/>
      <c r="I38" s="50"/>
      <c r="J38" s="27"/>
    </row>
    <row r="39" spans="1:10" ht="54.75">
      <c r="A39" s="28">
        <v>33.1</v>
      </c>
      <c r="B39" s="13">
        <f>B38+A39</f>
        <v>45.300000000000004</v>
      </c>
      <c r="C39" s="13">
        <f>C38+A39</f>
        <v>179.51000000000002</v>
      </c>
      <c r="D39" s="14" t="s">
        <v>40</v>
      </c>
      <c r="F39" s="51" t="s">
        <v>54</v>
      </c>
      <c r="G39" s="52"/>
      <c r="H39" s="52"/>
      <c r="I39" s="53"/>
      <c r="J39" s="27"/>
    </row>
    <row r="40" spans="1:10" ht="54.75">
      <c r="A40" s="28">
        <v>6.2</v>
      </c>
      <c r="B40" s="13">
        <f>B39+A40</f>
        <v>51.50000000000001</v>
      </c>
      <c r="C40" s="13">
        <f>C39+A40</f>
        <v>185.71</v>
      </c>
      <c r="D40" s="14" t="s">
        <v>41</v>
      </c>
      <c r="F40" s="54" t="s">
        <v>55</v>
      </c>
      <c r="G40" s="52"/>
      <c r="H40" s="52"/>
      <c r="I40" s="53"/>
      <c r="J40" s="27"/>
    </row>
    <row r="41" spans="1:10" ht="27.75">
      <c r="A41" s="28">
        <v>18.9</v>
      </c>
      <c r="B41" s="13">
        <f>B40+A41</f>
        <v>70.4</v>
      </c>
      <c r="C41" s="13">
        <f>C40+A41</f>
        <v>204.61</v>
      </c>
      <c r="D41" s="14" t="s">
        <v>42</v>
      </c>
      <c r="F41" s="54" t="s">
        <v>56</v>
      </c>
      <c r="G41" s="52"/>
      <c r="H41" s="52"/>
      <c r="I41" s="53"/>
      <c r="J41" s="27"/>
    </row>
    <row r="42" spans="1:10" ht="13.5">
      <c r="A42" s="28">
        <v>1</v>
      </c>
      <c r="B42" s="13">
        <f>B41+A42</f>
        <v>71.4</v>
      </c>
      <c r="C42" s="13">
        <f>C41+A42</f>
        <v>205.61</v>
      </c>
      <c r="D42" s="14" t="s">
        <v>43</v>
      </c>
      <c r="F42" s="55" t="s">
        <v>57</v>
      </c>
      <c r="G42" s="56"/>
      <c r="H42" s="56"/>
      <c r="I42" s="57"/>
      <c r="J42" s="5"/>
    </row>
    <row r="43" spans="1:10" ht="27.75">
      <c r="A43" s="28">
        <v>3.6</v>
      </c>
      <c r="B43" s="13">
        <f>B42+A43</f>
        <v>75</v>
      </c>
      <c r="C43" s="13">
        <f>C42+A43</f>
        <v>209.21</v>
      </c>
      <c r="D43" s="14" t="s">
        <v>44</v>
      </c>
      <c r="F43" s="1" t="s">
        <v>58</v>
      </c>
      <c r="I43" s="58"/>
      <c r="J43" s="5"/>
    </row>
    <row r="44" spans="1:10" ht="27.75">
      <c r="A44" s="28">
        <v>1</v>
      </c>
      <c r="B44" s="13">
        <f>B43+A44</f>
        <v>76</v>
      </c>
      <c r="C44" s="13">
        <f>C43+A44</f>
        <v>210.21</v>
      </c>
      <c r="D44" s="14" t="s">
        <v>45</v>
      </c>
      <c r="F44" s="9" t="s">
        <v>59</v>
      </c>
      <c r="I44" s="58"/>
      <c r="J44" s="5"/>
    </row>
    <row r="45" spans="1:10" ht="27.75">
      <c r="A45" s="10" t="s">
        <v>12</v>
      </c>
      <c r="B45" s="35"/>
      <c r="C45" s="35"/>
      <c r="D45" s="35"/>
      <c r="E45" s="12"/>
      <c r="J45" s="5"/>
    </row>
    <row r="46" spans="1:10" ht="13.5">
      <c r="A46" s="15" t="s">
        <v>13</v>
      </c>
      <c r="B46" s="36"/>
      <c r="C46" s="36"/>
      <c r="D46" s="36"/>
      <c r="E46" s="12"/>
      <c r="J46" s="5"/>
    </row>
    <row r="47" spans="1:10" ht="13.5">
      <c r="A47" s="15" t="s">
        <v>14</v>
      </c>
      <c r="B47" s="36"/>
      <c r="C47" s="36"/>
      <c r="D47" s="36"/>
      <c r="E47" s="12"/>
      <c r="J47" s="5"/>
    </row>
    <row r="48" spans="1:10" ht="13.5">
      <c r="A48" s="59"/>
      <c r="B48" s="55"/>
      <c r="C48" s="55"/>
      <c r="D48" s="55"/>
      <c r="J48" s="5"/>
    </row>
    <row r="49" spans="1:9" ht="13.5">
      <c r="A49" s="60"/>
      <c r="B49" s="60"/>
      <c r="C49" s="60"/>
      <c r="D49" s="60"/>
      <c r="E49" s="4"/>
      <c r="F49" s="60"/>
      <c r="G49" s="60"/>
      <c r="H49" s="60"/>
      <c r="I49" s="60"/>
    </row>
  </sheetData>
  <sheetProtection/>
  <printOptions/>
  <pageMargins left="0.2" right="0.2" top="0.2" bottom="0.2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