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9065" windowHeight="12630" tabRatio="496"/>
  </bookViews>
  <sheets>
    <sheet name="Bend 400k" sheetId="12" r:id="rId1"/>
    <sheet name="Information" sheetId="16" r:id="rId2"/>
    <sheet name="Map" sheetId="13" r:id="rId3"/>
    <sheet name="Elev profile" sheetId="14" r:id="rId4"/>
    <sheet name="civil twilight" sheetId="15" r:id="rId5"/>
  </sheets>
  <calcPr calcId="125725"/>
</workbook>
</file>

<file path=xl/calcChain.xml><?xml version="1.0" encoding="utf-8"?>
<calcChain xmlns="http://schemas.openxmlformats.org/spreadsheetml/2006/main">
  <c r="B67" i="12"/>
  <c r="C67"/>
  <c r="C66"/>
  <c r="B66"/>
  <c r="B50"/>
  <c r="B49"/>
  <c r="B82" l="1"/>
  <c r="B83" s="1"/>
  <c r="B84" s="1"/>
  <c r="B85" s="1"/>
  <c r="B86" s="1"/>
  <c r="B41"/>
  <c r="B29"/>
  <c r="C9"/>
  <c r="C10" s="1"/>
  <c r="C11" s="1"/>
  <c r="C12" s="1"/>
  <c r="C13" s="1"/>
  <c r="C14" s="1"/>
  <c r="C15" s="1"/>
  <c r="C16" s="1"/>
  <c r="C17" s="1"/>
  <c r="C18" s="1"/>
  <c r="B9"/>
  <c r="B10" s="1"/>
  <c r="B11" s="1"/>
  <c r="B12" s="1"/>
  <c r="B13" s="1"/>
  <c r="B87" l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42"/>
  <c r="B31"/>
  <c r="B32" s="1"/>
  <c r="B33" s="1"/>
  <c r="B34" s="1"/>
  <c r="C19"/>
  <c r="C20" s="1"/>
  <c r="C21" s="1"/>
  <c r="C23" s="1"/>
  <c r="C24" s="1"/>
  <c r="C29" s="1"/>
  <c r="B14"/>
  <c r="B15" s="1"/>
  <c r="B16" s="1"/>
  <c r="B17" s="1"/>
  <c r="B18" s="1"/>
  <c r="B51" l="1"/>
  <c r="B52" s="1"/>
  <c r="B53" s="1"/>
  <c r="B54" s="1"/>
  <c r="B43"/>
  <c r="B44" s="1"/>
  <c r="B45" s="1"/>
  <c r="C31"/>
  <c r="C32" s="1"/>
  <c r="C33" s="1"/>
  <c r="C34" s="1"/>
  <c r="C41" s="1"/>
  <c r="C42" s="1"/>
  <c r="B19"/>
  <c r="B20" s="1"/>
  <c r="B21" s="1"/>
  <c r="B23" s="1"/>
  <c r="B24" s="1"/>
  <c r="C43" l="1"/>
  <c r="C44" s="1"/>
  <c r="C45" s="1"/>
  <c r="B55"/>
  <c r="B56" s="1"/>
  <c r="B57" s="1"/>
  <c r="B58" s="1"/>
  <c r="B59" s="1"/>
  <c r="B60" s="1"/>
  <c r="B61" s="1"/>
  <c r="B62" s="1"/>
  <c r="B63" s="1"/>
  <c r="B64" s="1"/>
  <c r="B65" l="1"/>
  <c r="B68" s="1"/>
  <c r="B69" s="1"/>
  <c r="B70" s="1"/>
  <c r="B71" s="1"/>
  <c r="B72" s="1"/>
  <c r="B73" s="1"/>
  <c r="B74" s="1"/>
  <c r="B75" s="1"/>
  <c r="B76" s="1"/>
  <c r="B77" s="1"/>
  <c r="B78" s="1"/>
  <c r="C49"/>
  <c r="C50" s="1"/>
  <c r="C51" s="1"/>
  <c r="C52" s="1"/>
  <c r="C53" s="1"/>
  <c r="C54" s="1"/>
  <c r="C55" l="1"/>
  <c r="C56" s="1"/>
  <c r="C57" s="1"/>
  <c r="C58" s="1"/>
  <c r="C59" s="1"/>
  <c r="C60" s="1"/>
  <c r="C61" s="1"/>
  <c r="C62" s="1"/>
  <c r="C63" s="1"/>
  <c r="C64" s="1"/>
  <c r="C65" l="1"/>
  <c r="C68" s="1"/>
  <c r="C69" s="1"/>
  <c r="C70" s="1"/>
  <c r="C71" s="1"/>
  <c r="C72" s="1"/>
  <c r="C73" s="1"/>
  <c r="C74" s="1"/>
  <c r="C75" s="1"/>
  <c r="C76" s="1"/>
  <c r="C77" s="1"/>
  <c r="C78" s="1"/>
  <c r="C82" s="1"/>
  <c r="C83" l="1"/>
  <c r="C84" s="1"/>
  <c r="C85" s="1"/>
  <c r="C86" s="1"/>
  <c r="C87" l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</calcChain>
</file>

<file path=xl/sharedStrings.xml><?xml version="1.0" encoding="utf-8"?>
<sst xmlns="http://schemas.openxmlformats.org/spreadsheetml/2006/main" count="165" uniqueCount="154">
  <si>
    <t>Leg</t>
  </si>
  <si>
    <t>Total</t>
  </si>
  <si>
    <t>Go</t>
  </si>
  <si>
    <t>Around the Bend 400k Brevet</t>
  </si>
  <si>
    <t>Directions</t>
  </si>
  <si>
    <t>Cross over I-10</t>
  </si>
  <si>
    <t>Turn left (W) onto 9th St.</t>
  </si>
  <si>
    <t>Turn right (W) into Round Trip Bike Shop</t>
  </si>
  <si>
    <t>Answer question on route card</t>
  </si>
  <si>
    <t>Get receipt at any business in shopping center</t>
  </si>
  <si>
    <t>Turn right (S) onto S 91st Ave</t>
  </si>
  <si>
    <t>Turn right (S) onto N Felix Rd</t>
  </si>
  <si>
    <t>Turn right (N) onto AZ 387 Pinal Ave.</t>
  </si>
  <si>
    <t>Continue onto AZ 187</t>
  </si>
  <si>
    <t>Turn left (N) onto Casa Grande Rd to Sacaton</t>
  </si>
  <si>
    <t>Turn right (W) after overpass onto Casa Blanca Rd</t>
  </si>
  <si>
    <t>This is a 4 lane divided highway, go all the way across</t>
  </si>
  <si>
    <t>Turn left (N) onto Wilson Ave</t>
  </si>
  <si>
    <t>Turn right (E) onto W Hazen Rd</t>
  </si>
  <si>
    <t>Turn right (S) onto Jackrabbit Trail (203rd Ave/S Tuthill Rd)</t>
  </si>
  <si>
    <t>Turn left (E) onto Indian Springs Rd (becomes Avondale Blvd.)</t>
  </si>
  <si>
    <t>Turn right (S) onto Schnepf Rd  (becomes Skyline Dr.)</t>
  </si>
  <si>
    <t>Check water - next water is 40 miles ahead in Gila Bend</t>
  </si>
  <si>
    <t xml:space="preserve">Control # 2 Maricopa </t>
  </si>
  <si>
    <t>Control # 1 Round Trip Bike Shop, Florence Blvd, Casa Grande</t>
  </si>
  <si>
    <t>Map location on RidewithGPS:</t>
  </si>
  <si>
    <t>Turn right (S) onto Amarillo St</t>
  </si>
  <si>
    <t>Turn left (S) onto Overfield Rd</t>
  </si>
  <si>
    <t>Turn right (W) onto Martin Rd</t>
  </si>
  <si>
    <t>Turn left (E) onto Arizona Farms Rd</t>
  </si>
  <si>
    <t>Turn right (S) onto Attaway Rd</t>
  </si>
  <si>
    <t>Turn left (E) onto Combs Rd</t>
  </si>
  <si>
    <t>Turn left (E) onto Cloud Rd</t>
  </si>
  <si>
    <t>Turn right (S) onto Ellsworth Rd</t>
  </si>
  <si>
    <t>Turn right (SE) onto Rittenhouse Rd</t>
  </si>
  <si>
    <t>Turn right (E) onto 143rd Ave (Vineyard Ave.)</t>
  </si>
  <si>
    <t>Turn left (E) onto Elliot Rd</t>
  </si>
  <si>
    <t>Turn left (N) onto 1st St/S Miller Rd</t>
  </si>
  <si>
    <t>Turn right (N) onto Trekell Rd</t>
  </si>
  <si>
    <t>Control # 4 Palo Verde Elementary School Informational</t>
  </si>
  <si>
    <t>Control # 5 Informational</t>
  </si>
  <si>
    <t>Control # 6 Round Trip Bike Shop, Florence Blvd, Casa Grande</t>
  </si>
  <si>
    <t>Opens 07:46  Closes: 10:00   37.2 Miles</t>
  </si>
  <si>
    <t>Turn left (S) onto Trekell Rd.</t>
  </si>
  <si>
    <t>Turn left (W) onto McCartney Rd.</t>
  </si>
  <si>
    <t>Astronomical</t>
  </si>
  <si>
    <t>Nautical</t>
  </si>
  <si>
    <t>Civil</t>
  </si>
  <si>
    <t>Date</t>
  </si>
  <si>
    <t>Twilight</t>
  </si>
  <si>
    <t>Sunrise</t>
  </si>
  <si>
    <t>Sunset</t>
  </si>
  <si>
    <t>starts</t>
  </si>
  <si>
    <t>ends</t>
  </si>
  <si>
    <t>Turn right (S) onto Quail Run Ln (becomes  Judd Rd.)</t>
  </si>
  <si>
    <t>Circle K on right at Southern Ave</t>
  </si>
  <si>
    <t>Turn left (W) at stop sign onto Casa Blanca Rd.</t>
  </si>
  <si>
    <t>Turn right (W) on Hwy 238 to Mobile</t>
  </si>
  <si>
    <t>In 100 yards turn left into shopping center by Circle K</t>
  </si>
  <si>
    <t xml:space="preserve">Exit N side of shopping center at farthest W exit </t>
  </si>
  <si>
    <t>Top of climb</t>
  </si>
  <si>
    <t>Go straight up over hill, don't turn onto I-8 on ramp</t>
  </si>
  <si>
    <t>Control # 3 Gila Bend</t>
  </si>
  <si>
    <t>Turn into Palo Verde Elementary School parking lot on left</t>
  </si>
  <si>
    <t>Return to Old Hwy 80 going E</t>
  </si>
  <si>
    <t>Turn right (E) onto Maricopa 85, continue E thru Buckeye</t>
  </si>
  <si>
    <t>Cross Arizona Ave.  24 Hr Diamond Shamrock mini-market</t>
  </si>
  <si>
    <t>Turn left (N) onto Gilbert Rd. Valero 24 hr mini-market</t>
  </si>
  <si>
    <t>Continue E on Pima St. back through Gila Bend</t>
  </si>
  <si>
    <t>Check water - next water is 44 miles ahead at Buckeye</t>
  </si>
  <si>
    <t>Spring Mountain Water Skiing Ranch</t>
  </si>
  <si>
    <t>Turn left (E) onto Baseline Rd</t>
  </si>
  <si>
    <t>Cross Dobbins Rd., continue S on 51st Ave./Beltline Rd.</t>
  </si>
  <si>
    <t>Fry's shopping center before Gantzell intersection</t>
  </si>
  <si>
    <t>Turn right (W) onto Cottonwood Ln (Storey Rd.)</t>
  </si>
  <si>
    <t>400 km</t>
  </si>
  <si>
    <t>http://ridewithgps.com/routes/964128</t>
  </si>
  <si>
    <t>Mile</t>
  </si>
  <si>
    <t>Information</t>
  </si>
  <si>
    <t>Exit parking lot on N side at far W exit to get onto Az 238</t>
  </si>
  <si>
    <t>Circle K, Burger King, McDonald's</t>
  </si>
  <si>
    <t>Circle K, Subway, Sonic, Pizza Hut, Romero's Mexican</t>
  </si>
  <si>
    <t>Circle K</t>
  </si>
  <si>
    <t>Akimel O'othham Store (8:30 pm)</t>
  </si>
  <si>
    <t>Bashas' grocery (10 pm), Minit Market (12 am)</t>
  </si>
  <si>
    <t>Fry's grocery (10 pm), Jack in Box</t>
  </si>
  <si>
    <t>Valero 24 hr market, Alberson's grocery (12 am), Subway</t>
  </si>
  <si>
    <t>Fry's grocery (10 pm)</t>
  </si>
  <si>
    <t>Bashas grocery (11 pm), Subway (10 pm), Burger King (12 am), Apple Dumpling Café</t>
  </si>
  <si>
    <t>Fry's (11 pm) shopping center, KFC, Burger King, Subway (12 am)</t>
  </si>
  <si>
    <t>Moreno's Mexican Grill (9:30 pm), Little Caesar's (10 pm)</t>
  </si>
  <si>
    <t>Watch railroad tracks!</t>
  </si>
  <si>
    <t xml:space="preserve">Coolidge Circle K 24 hr  </t>
  </si>
  <si>
    <t>Entering Sonoran Desert National Monument</t>
  </si>
  <si>
    <r>
      <rPr>
        <b/>
        <sz val="14"/>
        <color theme="1"/>
        <rFont val="Calibri"/>
        <family val="2"/>
        <scheme val="minor"/>
      </rPr>
      <t>Casa Grande</t>
    </r>
    <r>
      <rPr>
        <sz val="14"/>
        <color theme="1"/>
        <rFont val="Calibri"/>
        <family val="2"/>
        <scheme val="minor"/>
      </rPr>
      <t xml:space="preserve"> Food along Florence Blvd, including 24 hr Wal-Mart</t>
    </r>
  </si>
  <si>
    <r>
      <rPr>
        <b/>
        <sz val="14"/>
        <color theme="1"/>
        <rFont val="Calibri"/>
        <family val="2"/>
        <scheme val="minor"/>
      </rPr>
      <t>Maricopa</t>
    </r>
    <r>
      <rPr>
        <sz val="14"/>
        <color theme="1"/>
        <rFont val="Calibri"/>
        <family val="2"/>
        <scheme val="minor"/>
      </rPr>
      <t>.  Circle K (restrooms), Bashas' grocery, Carl's Jr, Subway 8am open</t>
    </r>
  </si>
  <si>
    <r>
      <rPr>
        <b/>
        <sz val="14"/>
        <color theme="1"/>
        <rFont val="Calibri"/>
        <family val="2"/>
        <scheme val="minor"/>
      </rPr>
      <t>Gila Bend</t>
    </r>
    <r>
      <rPr>
        <sz val="14"/>
        <color theme="1"/>
        <rFont val="Calibri"/>
        <family val="2"/>
        <scheme val="minor"/>
      </rPr>
      <t>.  Subway/24 hr market, Space Age Restaurant, Gila Bend Food Market</t>
    </r>
  </si>
  <si>
    <r>
      <rPr>
        <b/>
        <sz val="14"/>
        <color theme="1"/>
        <rFont val="Calibri"/>
        <family val="2"/>
        <scheme val="minor"/>
      </rPr>
      <t>Buckeye</t>
    </r>
    <r>
      <rPr>
        <sz val="14"/>
        <color theme="1"/>
        <rFont val="Calibri"/>
        <family val="2"/>
        <scheme val="minor"/>
      </rPr>
      <t>. IGA Grocery Store, Darla's Country Kitchen, Argento's Pizza</t>
    </r>
  </si>
  <si>
    <r>
      <rPr>
        <b/>
        <sz val="14"/>
        <color theme="1"/>
        <rFont val="Calibri"/>
        <family val="2"/>
        <scheme val="minor"/>
      </rPr>
      <t>Estrella</t>
    </r>
    <r>
      <rPr>
        <sz val="14"/>
        <color theme="1"/>
        <rFont val="Calibri"/>
        <family val="2"/>
        <scheme val="minor"/>
      </rPr>
      <t>. Safeway shopping center</t>
    </r>
  </si>
  <si>
    <r>
      <rPr>
        <b/>
        <sz val="14"/>
        <color theme="1"/>
        <rFont val="Calibri"/>
        <family val="2"/>
        <scheme val="minor"/>
      </rPr>
      <t>Sun Lake</t>
    </r>
    <r>
      <rPr>
        <sz val="14"/>
        <color theme="1"/>
        <rFont val="Calibri"/>
        <family val="2"/>
        <scheme val="minor"/>
      </rPr>
      <t>s Burger King (12 am), Subway (9 pm)</t>
    </r>
  </si>
  <si>
    <r>
      <rPr>
        <b/>
        <sz val="14"/>
        <color theme="1"/>
        <rFont val="Calibri"/>
        <family val="2"/>
        <scheme val="minor"/>
      </rPr>
      <t>Chandler</t>
    </r>
    <r>
      <rPr>
        <sz val="14"/>
        <color theme="1"/>
        <rFont val="Calibri"/>
        <family val="2"/>
        <scheme val="minor"/>
      </rPr>
      <t xml:space="preserve"> Diamond Shamrock 24 hr market (restroom), McDonalds (12 am)</t>
    </r>
  </si>
  <si>
    <r>
      <rPr>
        <b/>
        <sz val="14"/>
        <color theme="1"/>
        <rFont val="Calibri"/>
        <family val="2"/>
        <scheme val="minor"/>
      </rPr>
      <t>Queen Creek</t>
    </r>
    <r>
      <rPr>
        <sz val="14"/>
        <color theme="1"/>
        <rFont val="Calibri"/>
        <family val="2"/>
        <scheme val="minor"/>
      </rPr>
      <t xml:space="preserve"> Circle K 24 hr on Northeast corner of Power and Chandler Heights Rds.</t>
    </r>
  </si>
  <si>
    <r>
      <t xml:space="preserve">Skyline market (9 pm) next to Filiberto's sign.  </t>
    </r>
    <r>
      <rPr>
        <b/>
        <sz val="14"/>
        <color theme="1"/>
        <rFont val="Calibri"/>
        <family val="2"/>
        <scheme val="minor"/>
      </rPr>
      <t>Water machine out front</t>
    </r>
  </si>
  <si>
    <r>
      <rPr>
        <b/>
        <sz val="14"/>
        <color theme="1"/>
        <rFont val="Calibri"/>
        <family val="2"/>
        <scheme val="minor"/>
      </rPr>
      <t>Coolidge</t>
    </r>
    <r>
      <rPr>
        <sz val="14"/>
        <color theme="1"/>
        <rFont val="Calibri"/>
        <family val="2"/>
        <scheme val="minor"/>
      </rPr>
      <t xml:space="preserve"> Market (8 pm)</t>
    </r>
  </si>
  <si>
    <t>Opens 18:08  Closes: 09:00 Sunday   248.6 Miles</t>
  </si>
  <si>
    <r>
      <rPr>
        <b/>
        <sz val="14"/>
        <color theme="1"/>
        <rFont val="Calibri"/>
        <family val="2"/>
        <scheme val="minor"/>
      </rPr>
      <t>Casa Blanca</t>
    </r>
    <r>
      <rPr>
        <sz val="14"/>
        <color theme="1"/>
        <rFont val="Calibri"/>
        <family val="2"/>
        <scheme val="minor"/>
      </rPr>
      <t xml:space="preserve"> Market</t>
    </r>
  </si>
  <si>
    <t>Valero 24 hr market, Sonic, Subway, Wienerschnitzel, Starbucks, etc.</t>
  </si>
  <si>
    <t>L (N) north out of bike shop onto Amarillo St.</t>
  </si>
  <si>
    <r>
      <t xml:space="preserve">Turn right (E) onto Broadway Rd. </t>
    </r>
    <r>
      <rPr>
        <b/>
        <sz val="14"/>
        <color theme="1"/>
        <rFont val="Calibri"/>
        <family val="2"/>
        <scheme val="minor"/>
      </rPr>
      <t xml:space="preserve"> Watch gravel!</t>
    </r>
  </si>
  <si>
    <t>Turn left (N) onto Estrella Pkwy.  Food at shopping center</t>
  </si>
  <si>
    <t>Tom Baker   602 309-3768</t>
  </si>
  <si>
    <t>Control 50 yds before corner of Combs and Schnepf Rds.</t>
  </si>
  <si>
    <t>Turn left (W) onto Hwy 238</t>
  </si>
  <si>
    <t>Power Rd, 24 hr Circle K on left or right to shopping center</t>
  </si>
  <si>
    <r>
      <rPr>
        <b/>
        <sz val="14"/>
        <color theme="1"/>
        <rFont val="Calibri"/>
        <family val="2"/>
        <scheme val="minor"/>
      </rPr>
      <t>Laveen</t>
    </r>
    <r>
      <rPr>
        <sz val="14"/>
        <color theme="1"/>
        <rFont val="Calibri"/>
        <family val="2"/>
        <scheme val="minor"/>
      </rPr>
      <t>.  Major shopping area.  Fry's and Safeway shopping centers (12am)</t>
    </r>
  </si>
  <si>
    <t xml:space="preserve">Traffic light for Maricopa Rd. turns green in 20 sec after tripped.  </t>
  </si>
  <si>
    <t>May require multiple bikes over the sensor to trip.</t>
  </si>
  <si>
    <t>Turn left (E) at end onto Pima St AZ 85 to Gila Bend</t>
  </si>
  <si>
    <t>Turn right (W) onto Hunt Hwy at end</t>
  </si>
  <si>
    <t>Start 6 AM     Time Limit 27 hours</t>
  </si>
  <si>
    <t>Cross AZ87 Arizona Blvd, Circle K .  Next food is 19 miles</t>
  </si>
  <si>
    <t>Turn left onto 9th St. 200 yds. before light on Florence Blvd.</t>
  </si>
  <si>
    <t>Follow road to left, then right in 1/2 mile</t>
  </si>
  <si>
    <t>Information for planning food and water stops for Around the Bend 400k brevet</t>
  </si>
  <si>
    <t>Turn right (S) onto 51st Ave.</t>
  </si>
  <si>
    <t>Sign and write time on route card. Turn in card at Dennys</t>
  </si>
  <si>
    <t xml:space="preserve">Turn right (W) onto Kenilworth Rd (Coolidge Ave) Flashing red </t>
  </si>
  <si>
    <t>Turn left (S) onto Attaway Rd</t>
  </si>
  <si>
    <t>Turn left (S) onto 9th St.</t>
  </si>
  <si>
    <t>2013 Arizona Brevet Series</t>
  </si>
  <si>
    <t xml:space="preserve">Sat, 2 Mar 2013 Sunrise 06:55   Sunset 18:26 </t>
  </si>
  <si>
    <t xml:space="preserve">Turn left (W) onto Blue Bird Rd. </t>
  </si>
  <si>
    <t>Follow Blue Bird Rd. around to right (N)</t>
  </si>
  <si>
    <t xml:space="preserve">Gillespie Dam Bridge </t>
  </si>
  <si>
    <t>Cross AZ85.  This is a 4 lane divided highway</t>
  </si>
  <si>
    <t>Cross Maricopa Rd. AZ347 (Beltline becomes Riggs Rd.)</t>
  </si>
  <si>
    <t>Cross AZ 287 at stop light</t>
  </si>
  <si>
    <t>Opens: 9:46   Closes: 14:32   79.6 Miles</t>
  </si>
  <si>
    <t>Opens: 11:35  Closes:18:40   117.8 Miles</t>
  </si>
  <si>
    <t>Opens: 15:55  Closes: 03:56 Sunday   204.4 Miles</t>
  </si>
  <si>
    <t>Check-in opens: 5:30 AM   Ride Starts: 6 AM</t>
  </si>
  <si>
    <t>Caution at new Az 85 Hwy. and I8 interchange</t>
  </si>
  <si>
    <t>Turn left (S) onto AZ587 (Bapchule) and go over I10 overpass</t>
  </si>
  <si>
    <t>Turn left (S) onto Maricopa Rd. (AZ347) Wait  for green light!</t>
  </si>
  <si>
    <t>Turn right (E) onto Chandler Heights Rd.</t>
  </si>
  <si>
    <t>Bad cattleguard right before Maricopa Rd stop light.</t>
  </si>
  <si>
    <t xml:space="preserve">Continue down Pima St. to McDonald"s </t>
  </si>
  <si>
    <t>Make U turn on Pima St. in front of McDonalds</t>
  </si>
  <si>
    <t>Turn left (N) onto Old Hwy 80 before the I-8 east entrance ramp</t>
  </si>
  <si>
    <t xml:space="preserve">After U turn read large white Gila Bend Welcome sign on S side of street </t>
  </si>
  <si>
    <t xml:space="preserve">Make U turn in Gila Bend in front of McDonald's at Love's Truck Stop </t>
  </si>
  <si>
    <r>
      <rPr>
        <b/>
        <sz val="14"/>
        <color theme="1"/>
        <rFont val="Calibri"/>
        <family val="2"/>
        <scheme val="minor"/>
      </rPr>
      <t>Welcome to Gila Bend</t>
    </r>
    <r>
      <rPr>
        <sz val="14"/>
        <color theme="1"/>
        <rFont val="Calibri"/>
        <family val="2"/>
        <scheme val="minor"/>
      </rPr>
      <t xml:space="preserve"> sign is 50 yds ahead on right side of Pima Road</t>
    </r>
  </si>
  <si>
    <r>
      <rPr>
        <b/>
        <sz val="14"/>
        <color theme="1"/>
        <rFont val="Calibri"/>
        <family val="2"/>
        <scheme val="minor"/>
      </rPr>
      <t xml:space="preserve">Komatke </t>
    </r>
    <r>
      <rPr>
        <sz val="14"/>
        <color theme="1"/>
        <rFont val="Calibri"/>
        <family val="2"/>
        <scheme val="minor"/>
      </rPr>
      <t>market/gas station</t>
    </r>
  </si>
  <si>
    <t>Komatke market, next food at mile 182.7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</si>
</sst>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9" applyNumberFormat="0" applyAlignment="0" applyProtection="0"/>
    <xf numFmtId="0" fontId="10" fillId="28" borderId="1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9" applyNumberFormat="0" applyAlignment="0" applyProtection="0"/>
    <xf numFmtId="0" fontId="17" fillId="0" borderId="14" applyNumberFormat="0" applyFill="0" applyAlignment="0" applyProtection="0"/>
    <xf numFmtId="0" fontId="18" fillId="31" borderId="0" applyNumberFormat="0" applyBorder="0" applyAlignment="0" applyProtection="0"/>
    <xf numFmtId="0" fontId="1" fillId="32" borderId="15" applyNumberFormat="0" applyFont="0" applyAlignment="0" applyProtection="0"/>
    <xf numFmtId="0" fontId="19" fillId="27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42" applyAlignment="1" applyProtection="1"/>
    <xf numFmtId="15" fontId="24" fillId="33" borderId="18" xfId="0" applyNumberFormat="1" applyFont="1" applyFill="1" applyBorder="1" applyAlignment="1">
      <alignment horizontal="right" vertical="top"/>
    </xf>
    <xf numFmtId="18" fontId="24" fillId="33" borderId="19" xfId="0" applyNumberFormat="1" applyFont="1" applyFill="1" applyBorder="1" applyAlignment="1">
      <alignment horizontal="right" vertical="top"/>
    </xf>
    <xf numFmtId="0" fontId="26" fillId="33" borderId="22" xfId="0" applyFont="1" applyFill="1" applyBorder="1" applyAlignment="1">
      <alignment horizontal="right" vertical="top" wrapText="1"/>
    </xf>
    <xf numFmtId="0" fontId="25" fillId="33" borderId="22" xfId="0" applyFont="1" applyFill="1" applyBorder="1" applyAlignment="1">
      <alignment horizontal="left" vertical="top" wrapText="1"/>
    </xf>
    <xf numFmtId="18" fontId="27" fillId="33" borderId="19" xfId="0" applyNumberFormat="1" applyFont="1" applyFill="1" applyBorder="1" applyAlignment="1">
      <alignment horizontal="right" vertical="top"/>
    </xf>
    <xf numFmtId="18" fontId="27" fillId="33" borderId="20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/>
    <xf numFmtId="0" fontId="30" fillId="0" borderId="0" xfId="0" applyFont="1" applyAlignment="1"/>
    <xf numFmtId="0" fontId="30" fillId="0" borderId="0" xfId="0" applyFont="1"/>
    <xf numFmtId="0" fontId="31" fillId="0" borderId="1" xfId="0" applyNumberFormat="1" applyFont="1" applyBorder="1" applyAlignment="1">
      <alignment horizontal="left"/>
    </xf>
    <xf numFmtId="0" fontId="31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/>
    <xf numFmtId="0" fontId="30" fillId="0" borderId="0" xfId="0" applyFont="1" applyBorder="1"/>
    <xf numFmtId="0" fontId="30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4" xfId="0" applyFont="1" applyBorder="1" applyAlignment="1">
      <alignment horizontal="center"/>
    </xf>
    <xf numFmtId="0" fontId="30" fillId="0" borderId="4" xfId="0" applyFont="1" applyBorder="1"/>
    <xf numFmtId="0" fontId="30" fillId="0" borderId="2" xfId="0" applyFont="1" applyBorder="1" applyAlignment="1"/>
    <xf numFmtId="0" fontId="31" fillId="0" borderId="7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0" fillId="0" borderId="8" xfId="0" applyFont="1" applyBorder="1" applyAlignment="1"/>
    <xf numFmtId="0" fontId="32" fillId="0" borderId="6" xfId="0" applyFont="1" applyBorder="1" applyAlignment="1">
      <alignment horizontal="left"/>
    </xf>
    <xf numFmtId="0" fontId="32" fillId="0" borderId="5" xfId="0" applyFont="1" applyBorder="1" applyAlignment="1">
      <alignment horizontal="center"/>
    </xf>
    <xf numFmtId="0" fontId="30" fillId="0" borderId="5" xfId="0" applyFont="1" applyBorder="1"/>
    <xf numFmtId="0" fontId="30" fillId="0" borderId="3" xfId="0" applyFont="1" applyBorder="1" applyAlignment="1"/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center"/>
    </xf>
    <xf numFmtId="0" fontId="30" fillId="0" borderId="8" xfId="0" applyFont="1" applyBorder="1"/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0" fillId="0" borderId="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5" xfId="0" applyFont="1" applyBorder="1" applyAlignment="1"/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29" fillId="0" borderId="5" xfId="0" applyFont="1" applyBorder="1"/>
    <xf numFmtId="0" fontId="29" fillId="0" borderId="3" xfId="0" applyFont="1" applyBorder="1"/>
    <xf numFmtId="0" fontId="37" fillId="0" borderId="6" xfId="0" applyFont="1" applyBorder="1"/>
    <xf numFmtId="0" fontId="37" fillId="0" borderId="3" xfId="0" applyFont="1" applyBorder="1" applyAlignment="1">
      <alignment wrapText="1"/>
    </xf>
    <xf numFmtId="0" fontId="31" fillId="0" borderId="6" xfId="0" applyFont="1" applyBorder="1" applyAlignment="1">
      <alignment horizontal="left"/>
    </xf>
    <xf numFmtId="0" fontId="38" fillId="0" borderId="0" xfId="0" applyFont="1"/>
    <xf numFmtId="164" fontId="30" fillId="0" borderId="0" xfId="0" applyNumberFormat="1" applyFont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right" vertical="top" wrapText="1"/>
    </xf>
    <xf numFmtId="0" fontId="26" fillId="33" borderId="21" xfId="0" applyFont="1" applyFill="1" applyBorder="1" applyAlignment="1">
      <alignment horizontal="right" vertical="top" wrapText="1"/>
    </xf>
    <xf numFmtId="0" fontId="26" fillId="33" borderId="18" xfId="0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horizontal="right" vertical="top" wrapText="1"/>
    </xf>
    <xf numFmtId="0" fontId="25" fillId="33" borderId="23" xfId="0" applyFont="1" applyFill="1" applyBorder="1" applyAlignment="1">
      <alignment horizontal="left" vertical="top" wrapText="1"/>
    </xf>
    <xf numFmtId="0" fontId="25" fillId="33" borderId="21" xfId="0" applyFont="1" applyFill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211828</xdr:colOff>
      <xdr:row>6</xdr:row>
      <xdr:rowOff>5989</xdr:rowOff>
    </xdr:from>
    <xdr:to>
      <xdr:col>12</xdr:col>
      <xdr:colOff>56402</xdr:colOff>
      <xdr:row>24</xdr:row>
      <xdr:rowOff>135434</xdr:rowOff>
    </xdr:to>
    <xdr:grpSp>
      <xdr:nvGrpSpPr>
        <xdr:cNvPr id="10" name="Group 9"/>
        <xdr:cNvGrpSpPr/>
      </xdr:nvGrpSpPr>
      <xdr:grpSpPr>
        <a:xfrm>
          <a:off x="211828" y="1138206"/>
          <a:ext cx="7177027" cy="3526096"/>
          <a:chOff x="211828" y="1138206"/>
          <a:chExt cx="7177027" cy="3526096"/>
        </a:xfrm>
      </xdr:grpSpPr>
      <xdr:pic>
        <xdr:nvPicPr>
          <xdr:cNvPr id="2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25315" t="16446" r="7864" b="26436"/>
          <a:stretch/>
        </xdr:blipFill>
        <xdr:spPr>
          <a:xfrm>
            <a:off x="211828" y="1138206"/>
            <a:ext cx="7177027" cy="3526096"/>
          </a:xfrm>
          <a:prstGeom prst="rect">
            <a:avLst/>
          </a:prstGeom>
        </xdr:spPr>
      </xdr:pic>
      <xdr:sp macro="" textlink="">
        <xdr:nvSpPr>
          <xdr:cNvPr id="28" name="Line Callout 2 27"/>
          <xdr:cNvSpPr/>
        </xdr:nvSpPr>
        <xdr:spPr>
          <a:xfrm>
            <a:off x="3899858" y="3684198"/>
            <a:ext cx="1293963" cy="700896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82468"/>
              <a:gd name="adj6" fmla="val 119456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#1,6 Start/Finish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Round Trip Bike Shop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Casa Grande</a:t>
            </a:r>
          </a:p>
        </xdr:txBody>
      </xdr:sp>
      <xdr:sp macro="" textlink="">
        <xdr:nvSpPr>
          <xdr:cNvPr id="29" name="Line Callout 2 28"/>
          <xdr:cNvSpPr/>
        </xdr:nvSpPr>
        <xdr:spPr>
          <a:xfrm flipH="1">
            <a:off x="1462921" y="1922972"/>
            <a:ext cx="1044130" cy="510665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-39796"/>
              <a:gd name="adj6" fmla="val 143478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#4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Palo</a:t>
            </a:r>
            <a:r>
              <a:rPr lang="en-US" sz="1000" baseline="0">
                <a:solidFill>
                  <a:schemeClr val="tx1"/>
                </a:solidFill>
              </a:rPr>
              <a:t> Verde </a:t>
            </a:r>
            <a:r>
              <a:rPr lang="en-US" sz="1000">
                <a:solidFill>
                  <a:schemeClr val="tx1"/>
                </a:solidFill>
              </a:rPr>
              <a:t>Informational</a:t>
            </a:r>
          </a:p>
        </xdr:txBody>
      </xdr:sp>
      <xdr:sp macro="" textlink="">
        <xdr:nvSpPr>
          <xdr:cNvPr id="30" name="Line Callout 2 29"/>
          <xdr:cNvSpPr/>
        </xdr:nvSpPr>
        <xdr:spPr>
          <a:xfrm flipH="1">
            <a:off x="882465" y="3118090"/>
            <a:ext cx="959633" cy="456257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204461"/>
              <a:gd name="adj6" fmla="val 122831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#3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Gila Bend </a:t>
            </a:r>
          </a:p>
        </xdr:txBody>
      </xdr:sp>
      <xdr:sp macro="" textlink="">
        <xdr:nvSpPr>
          <xdr:cNvPr id="31" name="Line Callout 2 30"/>
          <xdr:cNvSpPr/>
        </xdr:nvSpPr>
        <xdr:spPr>
          <a:xfrm>
            <a:off x="2560967" y="3675212"/>
            <a:ext cx="1051912" cy="365831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-69163"/>
              <a:gd name="adj6" fmla="val 12945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#2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Maricopa</a:t>
            </a:r>
          </a:p>
        </xdr:txBody>
      </xdr:sp>
      <xdr:sp macro="" textlink="">
        <xdr:nvSpPr>
          <xdr:cNvPr id="32" name="Line Callout 2 31"/>
          <xdr:cNvSpPr/>
        </xdr:nvSpPr>
        <xdr:spPr>
          <a:xfrm>
            <a:off x="5436437" y="1607444"/>
            <a:ext cx="1040365" cy="450316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138892"/>
              <a:gd name="adj6" fmla="val 10829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#5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Informational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57150</xdr:rowOff>
    </xdr:from>
    <xdr:to>
      <xdr:col>15</xdr:col>
      <xdr:colOff>247650</xdr:colOff>
      <xdr:row>12</xdr:row>
      <xdr:rowOff>19050</xdr:rowOff>
    </xdr:to>
    <xdr:grpSp>
      <xdr:nvGrpSpPr>
        <xdr:cNvPr id="3" name="Group 2"/>
        <xdr:cNvGrpSpPr/>
      </xdr:nvGrpSpPr>
      <xdr:grpSpPr>
        <a:xfrm>
          <a:off x="276224" y="247650"/>
          <a:ext cx="9115426" cy="2057400"/>
          <a:chOff x="57150" y="1238250"/>
          <a:chExt cx="11068050" cy="1314449"/>
        </a:xfrm>
      </xdr:grpSpPr>
      <xdr:pic>
        <xdr:nvPicPr>
          <xdr:cNvPr id="2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19627" t="77676" r="7738" b="6989"/>
          <a:stretch/>
        </xdr:blipFill>
        <xdr:spPr>
          <a:xfrm>
            <a:off x="57150" y="1238250"/>
            <a:ext cx="11068050" cy="1314449"/>
          </a:xfrm>
          <a:prstGeom prst="rect">
            <a:avLst/>
          </a:prstGeom>
        </xdr:spPr>
      </xdr:pic>
      <xdr:sp macro="" textlink="">
        <xdr:nvSpPr>
          <xdr:cNvPr id="4" name="TextBox 3"/>
          <xdr:cNvSpPr txBox="1"/>
        </xdr:nvSpPr>
        <xdr:spPr>
          <a:xfrm>
            <a:off x="6073009" y="1307308"/>
            <a:ext cx="1278052" cy="347451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/>
              <a:t>2811 total ft of climbing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Normal="100" workbookViewId="0">
      <selection activeCell="L73" sqref="L73"/>
    </sheetView>
  </sheetViews>
  <sheetFormatPr defaultRowHeight="15"/>
  <cols>
    <col min="1" max="1" width="9.140625" style="4"/>
    <col min="2" max="2" width="7.28515625" style="4" customWidth="1"/>
    <col min="3" max="3" width="8.85546875" style="4" customWidth="1"/>
    <col min="4" max="4" width="13.28515625" style="1" customWidth="1"/>
    <col min="5" max="5" width="32.140625" style="1" customWidth="1"/>
    <col min="6" max="6" width="22.85546875" style="1" customWidth="1"/>
    <col min="7" max="7" width="12" style="1" customWidth="1"/>
    <col min="9" max="9" width="5.28515625" customWidth="1"/>
    <col min="10" max="10" width="4.5703125" customWidth="1"/>
    <col min="13" max="13" width="21.28515625" customWidth="1"/>
  </cols>
  <sheetData>
    <row r="1" spans="1:12" ht="15.75">
      <c r="A1" s="6"/>
      <c r="B1" s="7"/>
      <c r="D1" s="7" t="s">
        <v>129</v>
      </c>
    </row>
    <row r="2" spans="1:12" ht="18.75" customHeight="1">
      <c r="B2" s="3"/>
      <c r="D2" s="8" t="s">
        <v>3</v>
      </c>
    </row>
    <row r="3" spans="1:12" ht="17.25" customHeight="1">
      <c r="A3" s="6"/>
      <c r="D3" s="7" t="s">
        <v>119</v>
      </c>
      <c r="F3"/>
      <c r="G3"/>
    </row>
    <row r="4" spans="1:12" ht="6.75" customHeight="1">
      <c r="A4" s="6"/>
      <c r="D4" s="7"/>
      <c r="F4"/>
      <c r="G4"/>
    </row>
    <row r="5" spans="1:12" s="19" customFormat="1" ht="15.75">
      <c r="A5" s="16" t="s">
        <v>2</v>
      </c>
      <c r="B5" s="16" t="s">
        <v>0</v>
      </c>
      <c r="C5" s="16" t="s">
        <v>1</v>
      </c>
      <c r="D5" s="17" t="s">
        <v>4</v>
      </c>
      <c r="E5" s="18"/>
      <c r="F5" s="18"/>
      <c r="G5" s="18"/>
    </row>
    <row r="6" spans="1:12" s="19" customFormat="1" ht="18.75">
      <c r="A6" s="25" t="s">
        <v>24</v>
      </c>
      <c r="B6" s="26"/>
      <c r="C6" s="26"/>
      <c r="D6" s="27"/>
      <c r="E6" s="27"/>
      <c r="F6" s="28"/>
      <c r="G6" s="20"/>
    </row>
    <row r="7" spans="1:12" s="19" customFormat="1" ht="18.75">
      <c r="A7" s="42" t="s">
        <v>140</v>
      </c>
      <c r="B7" s="5"/>
      <c r="C7" s="5"/>
      <c r="D7" s="30"/>
      <c r="E7" s="30"/>
      <c r="F7" s="31"/>
      <c r="G7" s="21"/>
    </row>
    <row r="8" spans="1:12" s="19" customFormat="1" ht="18.75">
      <c r="A8" s="32">
        <v>0</v>
      </c>
      <c r="B8" s="32">
        <v>0</v>
      </c>
      <c r="C8" s="32">
        <v>0</v>
      </c>
      <c r="D8" s="23" t="s">
        <v>107</v>
      </c>
      <c r="E8" s="23"/>
      <c r="F8" s="23"/>
      <c r="G8" s="18"/>
    </row>
    <row r="9" spans="1:12" s="19" customFormat="1" ht="18.75">
      <c r="A9" s="32">
        <v>0.1</v>
      </c>
      <c r="B9" s="32">
        <f>B8+A9</f>
        <v>0.1</v>
      </c>
      <c r="C9" s="32">
        <f>C8+A9</f>
        <v>0.1</v>
      </c>
      <c r="D9" s="23" t="s">
        <v>6</v>
      </c>
      <c r="E9" s="23"/>
      <c r="F9" s="23"/>
      <c r="G9" s="18"/>
    </row>
    <row r="10" spans="1:12" s="19" customFormat="1" ht="18.75">
      <c r="A10" s="32">
        <v>0.2</v>
      </c>
      <c r="B10" s="32">
        <f t="shared" ref="B10:B21" si="0">B9+A10</f>
        <v>0.30000000000000004</v>
      </c>
      <c r="C10" s="32">
        <f t="shared" ref="C10:C21" si="1">C9+A10</f>
        <v>0.30000000000000004</v>
      </c>
      <c r="D10" s="23" t="s">
        <v>38</v>
      </c>
      <c r="E10" s="23"/>
      <c r="F10" s="23"/>
      <c r="G10" s="18"/>
      <c r="H10" s="18"/>
      <c r="I10" s="18"/>
      <c r="J10" s="18"/>
      <c r="K10" s="18"/>
      <c r="L10" s="18"/>
    </row>
    <row r="11" spans="1:12" s="19" customFormat="1" ht="18.75">
      <c r="A11" s="69">
        <v>4</v>
      </c>
      <c r="B11" s="32">
        <f t="shared" si="0"/>
        <v>4.3</v>
      </c>
      <c r="C11" s="32">
        <f t="shared" si="1"/>
        <v>4.3</v>
      </c>
      <c r="D11" s="23" t="s">
        <v>44</v>
      </c>
      <c r="E11" s="23"/>
      <c r="F11" s="23"/>
      <c r="G11" s="18"/>
      <c r="H11" s="18"/>
      <c r="I11" s="18"/>
      <c r="J11" s="18"/>
      <c r="K11" s="18"/>
      <c r="L11" s="18"/>
    </row>
    <row r="12" spans="1:12" s="19" customFormat="1" ht="18.75">
      <c r="A12" s="69">
        <v>1</v>
      </c>
      <c r="B12" s="32">
        <f t="shared" si="0"/>
        <v>5.3</v>
      </c>
      <c r="C12" s="32">
        <f t="shared" si="1"/>
        <v>5.3</v>
      </c>
      <c r="D12" s="23" t="s">
        <v>12</v>
      </c>
      <c r="E12" s="23"/>
      <c r="F12" s="23"/>
      <c r="G12" s="18"/>
      <c r="H12" s="18"/>
      <c r="I12" s="18"/>
      <c r="J12" s="18"/>
      <c r="K12" s="18"/>
      <c r="L12" s="18"/>
    </row>
    <row r="13" spans="1:12" s="19" customFormat="1" ht="18.75">
      <c r="A13" s="32">
        <v>4.3</v>
      </c>
      <c r="B13" s="32">
        <f>B12+A13</f>
        <v>9.6</v>
      </c>
      <c r="C13" s="32">
        <f>C12+A13</f>
        <v>9.6</v>
      </c>
      <c r="D13" s="23" t="s">
        <v>5</v>
      </c>
      <c r="E13" s="23"/>
      <c r="F13" s="23"/>
      <c r="G13" s="18"/>
      <c r="H13" s="18"/>
      <c r="I13" s="18"/>
      <c r="J13" s="18"/>
      <c r="K13" s="18"/>
      <c r="L13" s="18"/>
    </row>
    <row r="14" spans="1:12" s="19" customFormat="1" ht="18.75">
      <c r="A14" s="32">
        <v>0.4</v>
      </c>
      <c r="B14" s="32">
        <f>B13+A14</f>
        <v>10</v>
      </c>
      <c r="C14" s="32">
        <f>C13+A14</f>
        <v>10</v>
      </c>
      <c r="D14" s="23" t="s">
        <v>13</v>
      </c>
      <c r="E14" s="23"/>
      <c r="F14" s="23"/>
      <c r="G14" s="18"/>
      <c r="H14" s="18"/>
      <c r="I14" s="18"/>
      <c r="J14" s="18"/>
      <c r="K14" s="18"/>
      <c r="L14" s="18"/>
    </row>
    <row r="15" spans="1:12" s="19" customFormat="1" ht="18.75">
      <c r="A15" s="32">
        <v>1.9</v>
      </c>
      <c r="B15" s="32">
        <f>B14+A15</f>
        <v>11.9</v>
      </c>
      <c r="C15" s="32">
        <f>C14+A15</f>
        <v>11.9</v>
      </c>
      <c r="D15" s="23" t="s">
        <v>14</v>
      </c>
      <c r="E15" s="23"/>
      <c r="F15" s="23"/>
      <c r="G15" s="18"/>
      <c r="H15" s="18"/>
      <c r="I15" s="18"/>
      <c r="J15" s="18"/>
      <c r="K15" s="18"/>
      <c r="L15" s="18"/>
    </row>
    <row r="16" spans="1:12" s="19" customFormat="1" ht="18.75">
      <c r="A16" s="32">
        <v>2.8</v>
      </c>
      <c r="B16" s="32">
        <f t="shared" si="0"/>
        <v>14.7</v>
      </c>
      <c r="C16" s="32">
        <f t="shared" si="1"/>
        <v>14.7</v>
      </c>
      <c r="D16" s="23" t="s">
        <v>131</v>
      </c>
      <c r="E16" s="23"/>
      <c r="F16" s="23"/>
      <c r="G16" s="18"/>
      <c r="H16" s="18"/>
      <c r="I16" s="18"/>
      <c r="J16" s="18"/>
      <c r="K16" s="18"/>
      <c r="L16" s="18"/>
    </row>
    <row r="17" spans="1:12" s="19" customFormat="1" ht="18.75">
      <c r="A17" s="32">
        <v>1.3</v>
      </c>
      <c r="B17" s="32">
        <f t="shared" si="0"/>
        <v>16</v>
      </c>
      <c r="C17" s="32">
        <f t="shared" si="1"/>
        <v>16</v>
      </c>
      <c r="D17" s="23" t="s">
        <v>132</v>
      </c>
      <c r="E17" s="23"/>
      <c r="F17" s="23"/>
      <c r="G17" s="18"/>
      <c r="H17" s="18"/>
      <c r="I17" s="18"/>
      <c r="J17" s="18"/>
      <c r="K17" s="18"/>
      <c r="L17" s="18"/>
    </row>
    <row r="18" spans="1:12" s="19" customFormat="1" ht="18.75">
      <c r="A18" s="32">
        <v>1.4</v>
      </c>
      <c r="B18" s="32">
        <f t="shared" si="0"/>
        <v>17.399999999999999</v>
      </c>
      <c r="C18" s="32">
        <f t="shared" si="1"/>
        <v>17.399999999999999</v>
      </c>
      <c r="D18" s="23" t="s">
        <v>56</v>
      </c>
      <c r="E18" s="23"/>
      <c r="F18" s="23"/>
      <c r="G18" s="18"/>
      <c r="H18" s="18"/>
      <c r="I18" s="18"/>
      <c r="J18" s="18"/>
      <c r="K18" s="18"/>
      <c r="L18" s="18"/>
    </row>
    <row r="19" spans="1:12" s="19" customFormat="1" ht="18.75">
      <c r="A19" s="32">
        <v>5.2</v>
      </c>
      <c r="B19" s="32">
        <f>B18+A19</f>
        <v>22.599999999999998</v>
      </c>
      <c r="C19" s="32">
        <f>C18+A19</f>
        <v>22.599999999999998</v>
      </c>
      <c r="D19" s="23" t="s">
        <v>142</v>
      </c>
      <c r="E19" s="23"/>
      <c r="F19" s="23"/>
      <c r="G19" s="18"/>
      <c r="H19" s="18"/>
      <c r="I19" s="18"/>
      <c r="J19" s="18"/>
      <c r="K19" s="18"/>
      <c r="L19" s="18"/>
    </row>
    <row r="20" spans="1:12" s="19" customFormat="1" ht="18.75">
      <c r="A20" s="32">
        <v>0.4</v>
      </c>
      <c r="B20" s="32">
        <f t="shared" si="0"/>
        <v>22.999999999999996</v>
      </c>
      <c r="C20" s="32">
        <f t="shared" si="1"/>
        <v>22.999999999999996</v>
      </c>
      <c r="D20" s="23" t="s">
        <v>15</v>
      </c>
      <c r="E20" s="23"/>
      <c r="F20" s="23"/>
      <c r="G20" s="18"/>
      <c r="H20" s="18"/>
      <c r="I20" s="18"/>
      <c r="J20" s="18"/>
      <c r="K20" s="18"/>
      <c r="L20" s="18"/>
    </row>
    <row r="21" spans="1:12" s="19" customFormat="1" ht="18.75">
      <c r="A21" s="32">
        <v>10.199999999999999</v>
      </c>
      <c r="B21" s="32">
        <f t="shared" si="0"/>
        <v>33.199999999999996</v>
      </c>
      <c r="C21" s="32">
        <f t="shared" si="1"/>
        <v>33.199999999999996</v>
      </c>
      <c r="D21" s="23" t="s">
        <v>143</v>
      </c>
      <c r="E21" s="23"/>
      <c r="F21" s="23"/>
      <c r="G21" s="18"/>
      <c r="H21" s="18"/>
      <c r="I21" s="18"/>
      <c r="J21" s="18"/>
      <c r="K21" s="18"/>
      <c r="L21" s="18"/>
    </row>
    <row r="22" spans="1:12" s="19" customFormat="1" ht="18.75">
      <c r="A22" s="32"/>
      <c r="B22" s="32"/>
      <c r="C22" s="32"/>
      <c r="D22" s="23" t="s">
        <v>16</v>
      </c>
      <c r="E22" s="23"/>
      <c r="F22" s="23"/>
      <c r="G22" s="18"/>
      <c r="H22" s="18"/>
      <c r="I22" s="18"/>
      <c r="J22" s="18"/>
      <c r="K22" s="18"/>
      <c r="L22" s="18"/>
    </row>
    <row r="23" spans="1:12" s="19" customFormat="1" ht="18.75">
      <c r="A23" s="32">
        <v>3.9</v>
      </c>
      <c r="B23" s="33">
        <f>B21+A23</f>
        <v>37.099999999999994</v>
      </c>
      <c r="C23" s="32">
        <f>C21+A23</f>
        <v>37.099999999999994</v>
      </c>
      <c r="D23" s="23" t="s">
        <v>57</v>
      </c>
      <c r="E23" s="24"/>
      <c r="F23" s="23"/>
      <c r="G23" s="18"/>
      <c r="H23" s="18"/>
      <c r="I23" s="18"/>
      <c r="J23" s="18"/>
      <c r="K23" s="18"/>
      <c r="L23" s="18"/>
    </row>
    <row r="24" spans="1:12" s="19" customFormat="1" ht="18.75">
      <c r="A24" s="32">
        <v>0.1</v>
      </c>
      <c r="B24" s="34">
        <f>B23+A24</f>
        <v>37.199999999999996</v>
      </c>
      <c r="C24" s="32">
        <f>C23+A24</f>
        <v>37.199999999999996</v>
      </c>
      <c r="D24" s="23" t="s">
        <v>58</v>
      </c>
      <c r="E24" s="24"/>
      <c r="F24" s="23"/>
      <c r="G24" s="18"/>
      <c r="H24" s="18"/>
      <c r="I24" s="18"/>
      <c r="J24" s="18"/>
      <c r="K24" s="18"/>
      <c r="L24" s="18"/>
    </row>
    <row r="25" spans="1:12" s="19" customFormat="1" ht="18.75">
      <c r="A25" s="25" t="s">
        <v>23</v>
      </c>
      <c r="B25" s="35"/>
      <c r="C25" s="36"/>
      <c r="D25" s="37"/>
      <c r="E25" s="37"/>
      <c r="F25" s="38"/>
      <c r="G25" s="18"/>
      <c r="H25" s="18"/>
      <c r="I25" s="18"/>
      <c r="J25" s="18"/>
      <c r="K25" s="18"/>
      <c r="L25" s="18"/>
    </row>
    <row r="26" spans="1:12" s="19" customFormat="1" ht="18.75">
      <c r="A26" s="39" t="s">
        <v>9</v>
      </c>
      <c r="B26" s="35"/>
      <c r="C26" s="40"/>
      <c r="D26" s="29"/>
      <c r="E26" s="29"/>
      <c r="F26" s="41"/>
      <c r="G26" s="18"/>
      <c r="H26" s="18"/>
      <c r="I26" s="18"/>
      <c r="J26" s="18"/>
      <c r="K26" s="18"/>
      <c r="L26" s="18"/>
    </row>
    <row r="27" spans="1:12" s="19" customFormat="1" ht="18.75">
      <c r="A27" s="39" t="s">
        <v>22</v>
      </c>
      <c r="B27" s="35"/>
      <c r="C27" s="40"/>
      <c r="D27" s="29"/>
      <c r="E27" s="29"/>
      <c r="F27" s="41"/>
      <c r="G27" s="18"/>
      <c r="H27" s="18"/>
      <c r="I27" s="18"/>
      <c r="J27" s="18"/>
      <c r="K27" s="18"/>
      <c r="L27" s="18"/>
    </row>
    <row r="28" spans="1:12" s="19" customFormat="1" ht="18.75">
      <c r="A28" s="42" t="s">
        <v>42</v>
      </c>
      <c r="B28" s="43"/>
      <c r="C28" s="43"/>
      <c r="D28" s="44"/>
      <c r="E28" s="44"/>
      <c r="F28" s="45"/>
      <c r="G28" s="18"/>
      <c r="H28" s="18"/>
      <c r="I28" s="18"/>
      <c r="J28" s="18"/>
      <c r="K28" s="18"/>
      <c r="L28" s="18"/>
    </row>
    <row r="29" spans="1:12" s="19" customFormat="1" ht="18.75">
      <c r="A29" s="32">
        <v>0.2</v>
      </c>
      <c r="B29" s="32">
        <f>A29</f>
        <v>0.2</v>
      </c>
      <c r="C29" s="32">
        <f>C24+A29</f>
        <v>37.4</v>
      </c>
      <c r="D29" s="23" t="s">
        <v>59</v>
      </c>
      <c r="E29" s="24"/>
      <c r="F29" s="23"/>
      <c r="G29" s="18"/>
      <c r="H29" s="18"/>
      <c r="I29" s="18"/>
      <c r="J29" s="18"/>
      <c r="K29" s="18"/>
      <c r="L29" s="18"/>
    </row>
    <row r="30" spans="1:12" s="19" customFormat="1" ht="18.75">
      <c r="A30" s="32"/>
      <c r="B30" s="32"/>
      <c r="C30" s="32"/>
      <c r="D30" s="23" t="s">
        <v>112</v>
      </c>
      <c r="E30" s="24"/>
      <c r="F30" s="23"/>
      <c r="G30" s="18"/>
      <c r="H30" s="18"/>
      <c r="I30" s="18"/>
      <c r="J30" s="18"/>
      <c r="K30" s="18"/>
      <c r="L30" s="18"/>
    </row>
    <row r="31" spans="1:12" s="19" customFormat="1" ht="18.75">
      <c r="A31" s="32">
        <v>26.5</v>
      </c>
      <c r="B31" s="32">
        <f>B29+A31</f>
        <v>26.7</v>
      </c>
      <c r="C31" s="32">
        <f>C29+A31</f>
        <v>63.9</v>
      </c>
      <c r="D31" s="23" t="s">
        <v>60</v>
      </c>
      <c r="E31" s="24"/>
      <c r="F31" s="23"/>
      <c r="G31" s="18"/>
      <c r="H31" s="18"/>
      <c r="I31" s="18"/>
      <c r="J31" s="18"/>
      <c r="K31" s="18"/>
      <c r="L31" s="18"/>
    </row>
    <row r="32" spans="1:12" s="19" customFormat="1" ht="18.75">
      <c r="A32" s="32">
        <v>13.5</v>
      </c>
      <c r="B32" s="32">
        <f>B31+A32</f>
        <v>40.200000000000003</v>
      </c>
      <c r="C32" s="32">
        <f>C31+A32</f>
        <v>77.400000000000006</v>
      </c>
      <c r="D32" s="23" t="s">
        <v>117</v>
      </c>
      <c r="E32" s="24"/>
      <c r="F32" s="23"/>
      <c r="G32" s="18"/>
      <c r="H32" s="18"/>
      <c r="I32" s="18"/>
      <c r="J32" s="18"/>
      <c r="K32" s="18"/>
      <c r="L32" s="18"/>
    </row>
    <row r="33" spans="1:12" s="19" customFormat="1" ht="18.75">
      <c r="A33" s="32">
        <v>0.4</v>
      </c>
      <c r="B33" s="32">
        <f>B32+A33</f>
        <v>40.6</v>
      </c>
      <c r="C33" s="32">
        <f>C32+A33</f>
        <v>77.800000000000011</v>
      </c>
      <c r="D33" s="23" t="s">
        <v>61</v>
      </c>
      <c r="E33" s="24"/>
      <c r="F33" s="23"/>
      <c r="G33" s="18"/>
      <c r="H33" s="18"/>
      <c r="I33" s="18"/>
      <c r="J33" s="18"/>
      <c r="K33" s="18"/>
      <c r="L33" s="18"/>
    </row>
    <row r="34" spans="1:12" s="19" customFormat="1" ht="18.75">
      <c r="A34" s="32">
        <v>1.8</v>
      </c>
      <c r="B34" s="32">
        <f>B33+A34</f>
        <v>42.4</v>
      </c>
      <c r="C34" s="32">
        <f>C33+A34</f>
        <v>79.600000000000009</v>
      </c>
      <c r="D34" s="23" t="s">
        <v>146</v>
      </c>
      <c r="E34" s="24"/>
      <c r="F34" s="23"/>
      <c r="G34" s="18"/>
      <c r="H34" s="18"/>
      <c r="I34" s="18"/>
      <c r="J34" s="18"/>
      <c r="K34" s="18"/>
      <c r="L34" s="18"/>
    </row>
    <row r="35" spans="1:12" s="19" customFormat="1" ht="18.75">
      <c r="A35" s="32"/>
      <c r="B35" s="32"/>
      <c r="C35" s="32"/>
      <c r="D35" s="23" t="s">
        <v>147</v>
      </c>
      <c r="E35" s="24"/>
      <c r="F35" s="23"/>
      <c r="G35" s="18"/>
      <c r="H35" s="18"/>
      <c r="I35" s="18"/>
      <c r="J35" s="18"/>
      <c r="K35" s="18"/>
      <c r="L35" s="18"/>
    </row>
    <row r="36" spans="1:12" s="19" customFormat="1" ht="18.75">
      <c r="A36" s="25" t="s">
        <v>62</v>
      </c>
      <c r="B36" s="26"/>
      <c r="C36" s="26"/>
      <c r="D36" s="27"/>
      <c r="E36" s="27"/>
      <c r="F36" s="28"/>
      <c r="G36" s="18"/>
      <c r="H36" s="18"/>
      <c r="I36" s="18"/>
      <c r="J36" s="18"/>
      <c r="K36" s="18"/>
      <c r="L36" s="18"/>
    </row>
    <row r="37" spans="1:12" s="19" customFormat="1" ht="18.75">
      <c r="A37" s="39" t="s">
        <v>149</v>
      </c>
      <c r="B37" s="46"/>
      <c r="C37" s="47"/>
      <c r="D37" s="33"/>
      <c r="E37" s="33"/>
      <c r="F37" s="48"/>
      <c r="G37" s="18"/>
      <c r="H37" s="18"/>
      <c r="I37" s="18"/>
      <c r="J37" s="18"/>
      <c r="K37" s="18"/>
      <c r="L37" s="18"/>
    </row>
    <row r="38" spans="1:12" s="19" customFormat="1" ht="18.75">
      <c r="A38" s="39" t="s">
        <v>8</v>
      </c>
      <c r="B38" s="46"/>
      <c r="C38" s="47"/>
      <c r="D38" s="33"/>
      <c r="E38" s="33"/>
      <c r="F38" s="48"/>
      <c r="G38" s="18"/>
      <c r="H38" s="18"/>
      <c r="I38" s="18"/>
      <c r="J38" s="18"/>
      <c r="K38" s="18"/>
      <c r="L38" s="18"/>
    </row>
    <row r="39" spans="1:12" s="19" customFormat="1" ht="18.75">
      <c r="A39" s="39" t="s">
        <v>69</v>
      </c>
      <c r="B39" s="46"/>
      <c r="C39" s="47"/>
      <c r="D39" s="33"/>
      <c r="E39" s="33"/>
      <c r="F39" s="48"/>
      <c r="G39" s="18"/>
      <c r="H39" s="18"/>
      <c r="I39" s="18"/>
      <c r="J39" s="18"/>
      <c r="K39" s="18"/>
      <c r="L39" s="18"/>
    </row>
    <row r="40" spans="1:12" s="19" customFormat="1" ht="18.75">
      <c r="A40" s="67" t="s">
        <v>137</v>
      </c>
      <c r="B40" s="62"/>
      <c r="C40" s="64"/>
      <c r="D40" s="61"/>
      <c r="E40" s="34"/>
      <c r="F40" s="31"/>
      <c r="G40" s="18"/>
      <c r="I40" s="18"/>
      <c r="J40" s="18"/>
      <c r="K40" s="18"/>
      <c r="L40" s="18"/>
    </row>
    <row r="41" spans="1:12" s="19" customFormat="1" ht="18.75">
      <c r="A41" s="32">
        <v>0</v>
      </c>
      <c r="B41" s="32">
        <f>A41</f>
        <v>0</v>
      </c>
      <c r="C41" s="32">
        <f>C34+A41</f>
        <v>79.600000000000009</v>
      </c>
      <c r="D41" s="23" t="s">
        <v>68</v>
      </c>
      <c r="E41" s="24"/>
      <c r="F41" s="23"/>
      <c r="G41" s="18"/>
      <c r="I41" s="18"/>
      <c r="J41" s="18"/>
      <c r="K41" s="18"/>
      <c r="L41" s="18"/>
    </row>
    <row r="42" spans="1:12" s="19" customFormat="1" ht="18.75">
      <c r="A42" s="32">
        <v>1.8</v>
      </c>
      <c r="B42" s="33">
        <f>B41+A42</f>
        <v>1.8</v>
      </c>
      <c r="C42" s="32">
        <f>C41+A42</f>
        <v>81.400000000000006</v>
      </c>
      <c r="D42" s="23" t="s">
        <v>148</v>
      </c>
      <c r="E42" s="24"/>
      <c r="F42" s="23"/>
      <c r="G42" s="18"/>
      <c r="I42" s="18"/>
      <c r="J42" s="18"/>
      <c r="K42" s="18"/>
      <c r="L42" s="18"/>
    </row>
    <row r="43" spans="1:12" s="19" customFormat="1" ht="18.75">
      <c r="A43" s="32">
        <v>20.100000000000001</v>
      </c>
      <c r="B43" s="33">
        <f>B42+A43</f>
        <v>21.900000000000002</v>
      </c>
      <c r="C43" s="32">
        <f>C42+A43</f>
        <v>101.5</v>
      </c>
      <c r="D43" s="23" t="s">
        <v>70</v>
      </c>
      <c r="E43" s="24"/>
      <c r="F43" s="23"/>
      <c r="G43" s="18"/>
      <c r="I43" s="18"/>
      <c r="J43" s="18"/>
      <c r="K43" s="18"/>
      <c r="L43" s="18"/>
    </row>
    <row r="44" spans="1:12" s="19" customFormat="1" ht="18.75">
      <c r="A44" s="32">
        <v>2.2000000000000002</v>
      </c>
      <c r="B44" s="33">
        <f>B43+A44</f>
        <v>24.1</v>
      </c>
      <c r="C44" s="32">
        <f>C43+A44</f>
        <v>103.7</v>
      </c>
      <c r="D44" s="23" t="s">
        <v>133</v>
      </c>
      <c r="E44" s="24"/>
      <c r="F44" s="23"/>
      <c r="G44" s="18"/>
      <c r="I44" s="18"/>
      <c r="J44" s="18"/>
      <c r="K44" s="18"/>
      <c r="L44" s="18"/>
    </row>
    <row r="45" spans="1:12" s="19" customFormat="1" ht="18.75">
      <c r="A45" s="33">
        <v>14.1</v>
      </c>
      <c r="B45" s="33">
        <f>B44+A45</f>
        <v>38.200000000000003</v>
      </c>
      <c r="C45" s="33">
        <f>C44+A45</f>
        <v>117.8</v>
      </c>
      <c r="D45" s="23" t="s">
        <v>63</v>
      </c>
      <c r="E45" s="24"/>
      <c r="F45" s="23"/>
      <c r="G45" s="18"/>
      <c r="I45" s="18"/>
      <c r="J45" s="18"/>
      <c r="K45" s="18"/>
      <c r="L45" s="18"/>
    </row>
    <row r="46" spans="1:12" s="19" customFormat="1" ht="18.75">
      <c r="A46" s="25" t="s">
        <v>39</v>
      </c>
      <c r="B46" s="36"/>
      <c r="C46" s="36"/>
      <c r="D46" s="37"/>
      <c r="E46" s="37"/>
      <c r="F46" s="38"/>
      <c r="G46" s="18"/>
      <c r="I46" s="18"/>
      <c r="J46" s="18"/>
      <c r="K46" s="18"/>
      <c r="L46" s="18"/>
    </row>
    <row r="47" spans="1:12" s="19" customFormat="1" ht="18.75">
      <c r="A47" s="39" t="s">
        <v>8</v>
      </c>
      <c r="B47" s="35"/>
      <c r="C47" s="40"/>
      <c r="D47" s="29"/>
      <c r="E47" s="29"/>
      <c r="F47" s="41"/>
      <c r="G47" s="18"/>
      <c r="I47" s="18"/>
      <c r="J47" s="18"/>
      <c r="K47" s="18"/>
      <c r="L47" s="18"/>
    </row>
    <row r="48" spans="1:12" s="19" customFormat="1" ht="18.75">
      <c r="A48" s="65" t="s">
        <v>138</v>
      </c>
      <c r="B48" s="43"/>
      <c r="C48" s="43"/>
      <c r="D48" s="63"/>
      <c r="E48" s="44"/>
      <c r="F48" s="45"/>
      <c r="G48" s="18"/>
      <c r="I48" s="18"/>
      <c r="J48" s="18"/>
      <c r="K48" s="18"/>
      <c r="L48" s="18"/>
    </row>
    <row r="49" spans="1:12" s="19" customFormat="1" ht="18.75">
      <c r="A49" s="49">
        <v>0</v>
      </c>
      <c r="B49" s="49">
        <f>A49</f>
        <v>0</v>
      </c>
      <c r="C49" s="49">
        <f>C45+A49</f>
        <v>117.8</v>
      </c>
      <c r="D49" s="29" t="s">
        <v>64</v>
      </c>
      <c r="E49" s="29"/>
      <c r="F49" s="50"/>
      <c r="G49" s="18"/>
      <c r="I49" s="18"/>
      <c r="J49" s="18"/>
      <c r="K49" s="18"/>
      <c r="L49" s="18"/>
    </row>
    <row r="50" spans="1:12" s="19" customFormat="1" ht="18.75">
      <c r="A50" s="69">
        <v>1</v>
      </c>
      <c r="B50" s="69">
        <f t="shared" ref="B50:B55" si="2">B49+A50</f>
        <v>1</v>
      </c>
      <c r="C50" s="32">
        <f t="shared" ref="C50:C55" si="3">C49+A50</f>
        <v>118.8</v>
      </c>
      <c r="D50" s="23" t="s">
        <v>17</v>
      </c>
      <c r="E50" s="24"/>
      <c r="F50" s="23"/>
      <c r="G50" s="18"/>
      <c r="I50" s="18"/>
      <c r="J50" s="18"/>
      <c r="K50" s="18"/>
      <c r="L50" s="18"/>
    </row>
    <row r="51" spans="1:12" s="19" customFormat="1" ht="18.75">
      <c r="A51" s="33">
        <v>0.5</v>
      </c>
      <c r="B51" s="33">
        <f t="shared" si="2"/>
        <v>1.5</v>
      </c>
      <c r="C51" s="32">
        <f t="shared" si="3"/>
        <v>119.3</v>
      </c>
      <c r="D51" s="23" t="s">
        <v>18</v>
      </c>
      <c r="E51" s="23"/>
      <c r="F51" s="23"/>
      <c r="G51" s="18"/>
      <c r="H51" s="18"/>
      <c r="I51" s="18"/>
      <c r="J51" s="18"/>
      <c r="K51" s="18"/>
      <c r="L51" s="18"/>
    </row>
    <row r="52" spans="1:12" s="19" customFormat="1" ht="18.75">
      <c r="A52" s="33">
        <v>1.9</v>
      </c>
      <c r="B52" s="33">
        <f t="shared" si="2"/>
        <v>3.4</v>
      </c>
      <c r="C52" s="32">
        <f t="shared" si="3"/>
        <v>121.2</v>
      </c>
      <c r="D52" s="23" t="s">
        <v>134</v>
      </c>
      <c r="E52" s="23"/>
      <c r="F52" s="23"/>
      <c r="G52" s="18"/>
      <c r="H52" s="18"/>
      <c r="I52" s="18"/>
      <c r="J52" s="18"/>
      <c r="K52" s="18"/>
      <c r="L52" s="18"/>
    </row>
    <row r="53" spans="1:12" s="19" customFormat="1" ht="18.75">
      <c r="A53" s="33">
        <v>2.1</v>
      </c>
      <c r="B53" s="33">
        <f t="shared" si="2"/>
        <v>5.5</v>
      </c>
      <c r="C53" s="32">
        <f t="shared" si="3"/>
        <v>123.3</v>
      </c>
      <c r="D53" s="23" t="s">
        <v>37</v>
      </c>
      <c r="E53" s="23"/>
      <c r="F53" s="23"/>
      <c r="G53" s="18"/>
      <c r="H53" s="18"/>
      <c r="I53" s="18"/>
      <c r="J53" s="18"/>
      <c r="K53" s="18"/>
      <c r="L53" s="18"/>
    </row>
    <row r="54" spans="1:12" s="19" customFormat="1" ht="18.75">
      <c r="A54" s="70">
        <v>1</v>
      </c>
      <c r="B54" s="33">
        <f t="shared" si="2"/>
        <v>6.5</v>
      </c>
      <c r="C54" s="32">
        <f t="shared" si="3"/>
        <v>124.3</v>
      </c>
      <c r="D54" s="23" t="s">
        <v>65</v>
      </c>
      <c r="E54" s="23"/>
      <c r="F54" s="23"/>
      <c r="G54" s="18"/>
      <c r="H54" s="18"/>
      <c r="I54" s="18"/>
      <c r="J54" s="18"/>
      <c r="K54" s="18"/>
      <c r="L54" s="18"/>
    </row>
    <row r="55" spans="1:12" s="19" customFormat="1" ht="18.75">
      <c r="A55" s="33">
        <v>6.8</v>
      </c>
      <c r="B55" s="33">
        <f t="shared" si="2"/>
        <v>13.3</v>
      </c>
      <c r="C55" s="32">
        <f t="shared" si="3"/>
        <v>131.1</v>
      </c>
      <c r="D55" s="23" t="s">
        <v>19</v>
      </c>
      <c r="E55" s="23"/>
      <c r="F55" s="23"/>
      <c r="G55" s="18"/>
      <c r="H55" s="18"/>
      <c r="I55" s="18"/>
      <c r="J55" s="18"/>
      <c r="K55" s="18"/>
      <c r="L55" s="18"/>
    </row>
    <row r="56" spans="1:12" s="19" customFormat="1" ht="18.75">
      <c r="A56" s="33">
        <v>2.2000000000000002</v>
      </c>
      <c r="B56" s="33">
        <f t="shared" ref="B56:B64" si="4">B55+A56</f>
        <v>15.5</v>
      </c>
      <c r="C56" s="32">
        <f t="shared" ref="C56:C64" si="5">C55+A56</f>
        <v>133.29999999999998</v>
      </c>
      <c r="D56" s="23" t="s">
        <v>36</v>
      </c>
      <c r="E56" s="23"/>
      <c r="F56" s="23"/>
      <c r="G56" s="18"/>
      <c r="H56" s="18"/>
      <c r="I56" s="18"/>
      <c r="J56" s="18"/>
      <c r="K56" s="18"/>
      <c r="L56" s="18"/>
    </row>
    <row r="57" spans="1:12" s="19" customFormat="1" ht="18.75">
      <c r="A57" s="33">
        <v>3.7</v>
      </c>
      <c r="B57" s="33">
        <f t="shared" si="4"/>
        <v>19.2</v>
      </c>
      <c r="C57" s="69">
        <f t="shared" si="5"/>
        <v>136.99999999999997</v>
      </c>
      <c r="D57" s="23" t="s">
        <v>109</v>
      </c>
      <c r="E57" s="23"/>
      <c r="F57" s="23"/>
      <c r="G57" s="18"/>
      <c r="H57" s="18"/>
      <c r="I57" s="18"/>
      <c r="J57" s="18"/>
      <c r="K57" s="18"/>
      <c r="L57" s="18"/>
    </row>
    <row r="58" spans="1:12" s="19" customFormat="1" ht="18.75">
      <c r="A58" s="33">
        <v>3.3</v>
      </c>
      <c r="B58" s="33">
        <f t="shared" si="4"/>
        <v>22.5</v>
      </c>
      <c r="C58" s="32">
        <f t="shared" si="5"/>
        <v>140.29999999999998</v>
      </c>
      <c r="D58" s="23" t="s">
        <v>35</v>
      </c>
      <c r="E58" s="23"/>
      <c r="F58" s="23"/>
      <c r="G58" s="18"/>
      <c r="H58" s="18"/>
      <c r="I58" s="18"/>
      <c r="J58" s="18"/>
      <c r="K58" s="18"/>
      <c r="L58" s="18"/>
    </row>
    <row r="59" spans="1:12" s="19" customFormat="1" ht="18.75">
      <c r="A59" s="33">
        <v>2.1</v>
      </c>
      <c r="B59" s="33">
        <f t="shared" si="4"/>
        <v>24.6</v>
      </c>
      <c r="C59" s="32">
        <f t="shared" si="5"/>
        <v>142.39999999999998</v>
      </c>
      <c r="D59" s="23" t="s">
        <v>20</v>
      </c>
      <c r="E59" s="23"/>
      <c r="F59" s="23"/>
      <c r="G59" s="18"/>
      <c r="H59" s="18"/>
      <c r="I59" s="18"/>
      <c r="J59" s="18"/>
      <c r="K59" s="18"/>
      <c r="L59" s="18"/>
    </row>
    <row r="60" spans="1:12" s="19" customFormat="1" ht="18.75">
      <c r="A60" s="33">
        <v>4.3</v>
      </c>
      <c r="B60" s="33">
        <f>B59+A60</f>
        <v>28.900000000000002</v>
      </c>
      <c r="C60" s="32">
        <f>C59+A60</f>
        <v>146.69999999999999</v>
      </c>
      <c r="D60" s="23" t="s">
        <v>55</v>
      </c>
      <c r="E60" s="23"/>
      <c r="G60" s="18"/>
      <c r="H60" s="18"/>
      <c r="I60" s="18"/>
      <c r="J60" s="18"/>
      <c r="K60" s="18"/>
      <c r="L60" s="18"/>
    </row>
    <row r="61" spans="1:12" s="19" customFormat="1" ht="18.75">
      <c r="A61" s="70">
        <v>1</v>
      </c>
      <c r="B61" s="33">
        <f>B60+A61</f>
        <v>29.900000000000002</v>
      </c>
      <c r="C61" s="32">
        <f>C60+A61</f>
        <v>147.69999999999999</v>
      </c>
      <c r="D61" s="23" t="s">
        <v>108</v>
      </c>
      <c r="E61" s="23"/>
      <c r="F61" s="23"/>
      <c r="G61" s="18"/>
      <c r="H61" s="18"/>
      <c r="I61" s="18"/>
      <c r="J61" s="18"/>
      <c r="K61" s="18"/>
      <c r="L61" s="18"/>
    </row>
    <row r="62" spans="1:12" s="19" customFormat="1" ht="18.75">
      <c r="A62" s="33">
        <v>2.9</v>
      </c>
      <c r="B62" s="33">
        <f t="shared" si="4"/>
        <v>32.800000000000004</v>
      </c>
      <c r="C62" s="32">
        <f t="shared" si="5"/>
        <v>150.6</v>
      </c>
      <c r="D62" s="23" t="s">
        <v>10</v>
      </c>
      <c r="E62" s="23"/>
      <c r="F62" s="23"/>
      <c r="G62" s="18"/>
      <c r="H62" s="18"/>
      <c r="I62" s="18"/>
      <c r="J62" s="18"/>
      <c r="K62" s="18"/>
      <c r="L62" s="18"/>
    </row>
    <row r="63" spans="1:12" s="19" customFormat="1" ht="18.75">
      <c r="A63" s="70">
        <v>2</v>
      </c>
      <c r="B63" s="33">
        <f t="shared" si="4"/>
        <v>34.800000000000004</v>
      </c>
      <c r="C63" s="32">
        <f t="shared" si="5"/>
        <v>152.6</v>
      </c>
      <c r="D63" s="23" t="s">
        <v>71</v>
      </c>
      <c r="E63" s="23"/>
      <c r="F63" s="23"/>
      <c r="G63" s="18"/>
      <c r="H63" s="18"/>
      <c r="I63" s="18"/>
      <c r="J63" s="18"/>
      <c r="K63" s="18"/>
      <c r="L63" s="18"/>
    </row>
    <row r="64" spans="1:12" s="19" customFormat="1" ht="18.75">
      <c r="A64" s="33">
        <v>4.9000000000000004</v>
      </c>
      <c r="B64" s="33">
        <f t="shared" si="4"/>
        <v>39.700000000000003</v>
      </c>
      <c r="C64" s="32">
        <f t="shared" si="5"/>
        <v>157.5</v>
      </c>
      <c r="D64" s="23" t="s">
        <v>124</v>
      </c>
      <c r="E64" s="23"/>
      <c r="F64" s="23"/>
      <c r="G64" s="18"/>
      <c r="H64" s="18"/>
      <c r="I64" s="18"/>
      <c r="J64" s="18"/>
      <c r="K64" s="18"/>
      <c r="L64" s="18"/>
    </row>
    <row r="65" spans="1:12" s="19" customFormat="1" ht="18.75">
      <c r="A65" s="32">
        <v>1.1000000000000001</v>
      </c>
      <c r="B65" s="33">
        <f t="shared" ref="B65:B66" si="6">B64+A65</f>
        <v>40.800000000000004</v>
      </c>
      <c r="C65" s="32">
        <f t="shared" ref="C65:C66" si="7">C64+A65</f>
        <v>158.6</v>
      </c>
      <c r="D65" s="23" t="s">
        <v>72</v>
      </c>
      <c r="E65" s="24"/>
      <c r="F65" s="23"/>
      <c r="G65" s="18"/>
      <c r="H65" s="18"/>
      <c r="I65" s="18"/>
      <c r="J65" s="18"/>
      <c r="K65" s="18"/>
      <c r="L65" s="18"/>
    </row>
    <row r="66" spans="1:12" s="19" customFormat="1" ht="18.75">
      <c r="A66" s="32">
        <v>4.9000000000000004</v>
      </c>
      <c r="B66" s="33">
        <f t="shared" si="6"/>
        <v>45.7</v>
      </c>
      <c r="C66" s="32">
        <f t="shared" si="7"/>
        <v>163.5</v>
      </c>
      <c r="D66" s="23" t="s">
        <v>153</v>
      </c>
      <c r="E66" s="24"/>
      <c r="F66" s="23"/>
      <c r="G66" s="18"/>
      <c r="H66" s="18"/>
      <c r="I66" s="18"/>
      <c r="J66" s="18"/>
      <c r="K66" s="18"/>
      <c r="L66" s="18"/>
    </row>
    <row r="67" spans="1:12" s="19" customFormat="1" ht="18.75">
      <c r="A67" s="33">
        <v>12.6</v>
      </c>
      <c r="B67" s="51">
        <f>B66+A67</f>
        <v>58.300000000000004</v>
      </c>
      <c r="C67" s="32">
        <f>C66+A67</f>
        <v>176.1</v>
      </c>
      <c r="D67" s="23" t="s">
        <v>135</v>
      </c>
      <c r="E67" s="23"/>
      <c r="F67" s="23"/>
      <c r="G67" s="18"/>
      <c r="H67" s="18"/>
      <c r="I67" s="18"/>
      <c r="J67" s="18"/>
      <c r="K67" s="18"/>
      <c r="L67" s="18"/>
    </row>
    <row r="68" spans="1:12" s="19" customFormat="1" ht="18.75">
      <c r="A68" s="70">
        <v>4</v>
      </c>
      <c r="B68" s="51">
        <f t="shared" ref="B68:B77" si="8">B67+A68</f>
        <v>62.300000000000004</v>
      </c>
      <c r="C68" s="32">
        <f t="shared" ref="C68:C77" si="9">C67+A68</f>
        <v>180.1</v>
      </c>
      <c r="D68" s="23" t="s">
        <v>5</v>
      </c>
      <c r="E68" s="23"/>
      <c r="F68" s="23"/>
      <c r="G68" s="20"/>
      <c r="H68" s="18"/>
      <c r="I68" s="18"/>
      <c r="J68" s="18"/>
      <c r="K68" s="18"/>
      <c r="L68" s="18"/>
    </row>
    <row r="69" spans="1:12" s="19" customFormat="1" ht="18.75">
      <c r="A69" s="33">
        <v>4.5999999999999996</v>
      </c>
      <c r="B69" s="51">
        <f t="shared" si="8"/>
        <v>66.900000000000006</v>
      </c>
      <c r="C69" s="32">
        <f t="shared" si="9"/>
        <v>184.7</v>
      </c>
      <c r="D69" s="23" t="s">
        <v>66</v>
      </c>
      <c r="E69" s="23"/>
      <c r="F69" s="23"/>
      <c r="G69" s="21"/>
      <c r="H69" s="18"/>
      <c r="I69" s="18"/>
      <c r="J69" s="18"/>
      <c r="K69" s="18"/>
      <c r="L69" s="18"/>
    </row>
    <row r="70" spans="1:12" s="19" customFormat="1" ht="18.75">
      <c r="A70" s="70">
        <v>3</v>
      </c>
      <c r="B70" s="51">
        <f t="shared" si="8"/>
        <v>69.900000000000006</v>
      </c>
      <c r="C70" s="32">
        <f t="shared" si="9"/>
        <v>187.7</v>
      </c>
      <c r="D70" s="23" t="s">
        <v>67</v>
      </c>
      <c r="E70" s="23"/>
      <c r="F70" s="23"/>
      <c r="G70" s="21"/>
      <c r="H70" s="18"/>
      <c r="I70" s="18"/>
      <c r="J70" s="18"/>
      <c r="K70" s="18"/>
      <c r="L70" s="18"/>
    </row>
    <row r="71" spans="1:12" s="19" customFormat="1" ht="18.75">
      <c r="A71" s="69">
        <v>1</v>
      </c>
      <c r="B71" s="51">
        <f t="shared" si="8"/>
        <v>70.900000000000006</v>
      </c>
      <c r="C71" s="32">
        <f t="shared" si="9"/>
        <v>188.7</v>
      </c>
      <c r="D71" s="23" t="s">
        <v>144</v>
      </c>
      <c r="E71" s="23"/>
      <c r="F71" s="23"/>
      <c r="G71" s="18"/>
      <c r="H71" s="18"/>
      <c r="I71" s="18"/>
      <c r="J71" s="18"/>
      <c r="K71" s="18"/>
      <c r="L71" s="18"/>
    </row>
    <row r="72" spans="1:12" s="19" customFormat="1" ht="18.75">
      <c r="A72" s="70">
        <v>6</v>
      </c>
      <c r="B72" s="51">
        <f t="shared" si="8"/>
        <v>76.900000000000006</v>
      </c>
      <c r="C72" s="32">
        <f t="shared" si="9"/>
        <v>194.7</v>
      </c>
      <c r="D72" s="24" t="s">
        <v>113</v>
      </c>
      <c r="E72" s="23"/>
      <c r="F72" s="23"/>
      <c r="G72" s="18"/>
      <c r="K72" s="18"/>
      <c r="L72" s="18"/>
    </row>
    <row r="73" spans="1:12" s="19" customFormat="1" ht="18.75">
      <c r="A73" s="70">
        <v>3</v>
      </c>
      <c r="B73" s="51">
        <f t="shared" si="8"/>
        <v>79.900000000000006</v>
      </c>
      <c r="C73" s="32">
        <f t="shared" si="9"/>
        <v>197.7</v>
      </c>
      <c r="D73" s="23" t="s">
        <v>33</v>
      </c>
      <c r="E73" s="24"/>
      <c r="F73" s="23"/>
      <c r="G73" s="18"/>
      <c r="H73" s="18"/>
      <c r="I73" s="18"/>
      <c r="J73" s="18"/>
      <c r="K73" s="18"/>
      <c r="L73" s="18"/>
    </row>
    <row r="74" spans="1:12" s="19" customFormat="1" ht="18.75">
      <c r="A74" s="33">
        <v>0.5</v>
      </c>
      <c r="B74" s="51">
        <f t="shared" si="8"/>
        <v>80.400000000000006</v>
      </c>
      <c r="C74" s="32">
        <f t="shared" si="9"/>
        <v>198.2</v>
      </c>
      <c r="D74" s="23" t="s">
        <v>32</v>
      </c>
      <c r="E74" s="24"/>
      <c r="F74" s="23"/>
      <c r="G74" s="18"/>
      <c r="H74" s="18"/>
      <c r="I74" s="18"/>
      <c r="J74" s="18"/>
      <c r="K74" s="18"/>
      <c r="L74" s="18"/>
    </row>
    <row r="75" spans="1:12" s="19" customFormat="1" ht="18.75">
      <c r="A75" s="33">
        <v>2.5</v>
      </c>
      <c r="B75" s="51">
        <f t="shared" si="8"/>
        <v>82.9</v>
      </c>
      <c r="C75" s="32">
        <f t="shared" si="9"/>
        <v>200.7</v>
      </c>
      <c r="D75" s="23" t="s">
        <v>34</v>
      </c>
      <c r="E75" s="29"/>
      <c r="F75" s="23"/>
      <c r="G75" s="18"/>
      <c r="H75" s="18"/>
      <c r="I75" s="18"/>
      <c r="J75" s="18"/>
      <c r="K75" s="18"/>
      <c r="L75" s="18"/>
    </row>
    <row r="76" spans="1:12" s="19" customFormat="1" ht="18.75">
      <c r="A76" s="33">
        <v>0.6</v>
      </c>
      <c r="B76" s="51">
        <f t="shared" si="8"/>
        <v>83.5</v>
      </c>
      <c r="C76" s="32">
        <f t="shared" si="9"/>
        <v>201.29999999999998</v>
      </c>
      <c r="D76" s="23" t="s">
        <v>31</v>
      </c>
      <c r="E76" s="24"/>
      <c r="F76" s="23"/>
      <c r="G76" s="18"/>
      <c r="H76" s="18"/>
      <c r="I76" s="18"/>
      <c r="J76" s="18"/>
      <c r="K76" s="18"/>
      <c r="L76" s="18"/>
    </row>
    <row r="77" spans="1:12" s="19" customFormat="1" ht="18.75">
      <c r="A77" s="70">
        <v>1</v>
      </c>
      <c r="B77" s="51">
        <f t="shared" si="8"/>
        <v>84.5</v>
      </c>
      <c r="C77" s="32">
        <f t="shared" si="9"/>
        <v>202.29999999999998</v>
      </c>
      <c r="D77" s="23" t="s">
        <v>73</v>
      </c>
      <c r="E77" s="24"/>
      <c r="F77" s="23"/>
      <c r="G77" s="18"/>
      <c r="H77" s="18"/>
      <c r="I77" s="18"/>
      <c r="J77" s="18"/>
      <c r="K77" s="18"/>
      <c r="L77" s="18"/>
    </row>
    <row r="78" spans="1:12" s="19" customFormat="1" ht="18.75">
      <c r="A78" s="33">
        <v>2.1</v>
      </c>
      <c r="B78" s="52">
        <f t="shared" ref="B78" si="10">B77+A78</f>
        <v>86.6</v>
      </c>
      <c r="C78" s="32">
        <f t="shared" ref="C78" si="11">C77+A78</f>
        <v>204.39999999999998</v>
      </c>
      <c r="D78" s="23" t="s">
        <v>111</v>
      </c>
      <c r="E78" s="24"/>
      <c r="F78" s="23"/>
      <c r="G78" s="18"/>
      <c r="H78" s="18"/>
      <c r="I78" s="18"/>
      <c r="J78" s="18"/>
      <c r="K78" s="18"/>
      <c r="L78" s="18"/>
    </row>
    <row r="79" spans="1:12" s="19" customFormat="1" ht="18.75">
      <c r="A79" s="25" t="s">
        <v>40</v>
      </c>
      <c r="B79" s="35"/>
      <c r="C79" s="36"/>
      <c r="D79" s="37"/>
      <c r="E79" s="37"/>
      <c r="F79" s="38"/>
      <c r="G79" s="18"/>
      <c r="H79" s="18"/>
      <c r="I79" s="18"/>
      <c r="J79" s="18"/>
      <c r="K79" s="18"/>
      <c r="L79" s="18"/>
    </row>
    <row r="80" spans="1:12" s="19" customFormat="1" ht="18.75">
      <c r="A80" s="39" t="s">
        <v>8</v>
      </c>
      <c r="B80" s="35"/>
      <c r="C80" s="40"/>
      <c r="D80" s="29"/>
      <c r="E80" s="29"/>
      <c r="F80" s="41"/>
      <c r="G80" s="18"/>
      <c r="H80" s="18"/>
      <c r="I80" s="18"/>
      <c r="J80" s="18"/>
      <c r="K80" s="18"/>
      <c r="L80" s="18"/>
    </row>
    <row r="81" spans="1:12" s="19" customFormat="1" ht="18.75">
      <c r="A81" s="65" t="s">
        <v>139</v>
      </c>
      <c r="B81" s="43"/>
      <c r="C81" s="43"/>
      <c r="D81" s="63"/>
      <c r="E81" s="44"/>
      <c r="F81" s="45"/>
      <c r="G81" s="22"/>
      <c r="H81" s="22"/>
      <c r="I81" s="18"/>
      <c r="J81" s="18"/>
      <c r="K81" s="18"/>
      <c r="L81" s="18"/>
    </row>
    <row r="82" spans="1:12" s="19" customFormat="1" ht="18.75">
      <c r="A82" s="32">
        <v>0.1</v>
      </c>
      <c r="B82" s="51">
        <f>A82</f>
        <v>0.1</v>
      </c>
      <c r="C82" s="32">
        <f>C78+A82</f>
        <v>204.49999999999997</v>
      </c>
      <c r="D82" s="23" t="s">
        <v>21</v>
      </c>
      <c r="E82" s="24"/>
      <c r="F82" s="23"/>
      <c r="G82" s="22"/>
      <c r="H82" s="22"/>
      <c r="I82" s="18"/>
      <c r="J82" s="18"/>
      <c r="K82" s="18"/>
      <c r="L82" s="18"/>
    </row>
    <row r="83" spans="1:12" s="19" customFormat="1" ht="18.75">
      <c r="A83" s="32">
        <v>4.0999999999999996</v>
      </c>
      <c r="B83" s="51">
        <f t="shared" ref="B83:B91" si="12">B82+A83</f>
        <v>4.1999999999999993</v>
      </c>
      <c r="C83" s="32">
        <f t="shared" ref="C83:C91" si="13">C82+A83</f>
        <v>208.59999999999997</v>
      </c>
      <c r="D83" s="23" t="s">
        <v>54</v>
      </c>
      <c r="E83" s="24"/>
      <c r="F83" s="23"/>
      <c r="G83" s="22"/>
      <c r="H83" s="18"/>
      <c r="I83" s="18"/>
      <c r="J83" s="18"/>
      <c r="K83" s="18"/>
      <c r="L83" s="18"/>
    </row>
    <row r="84" spans="1:12" s="19" customFormat="1" ht="18.75">
      <c r="A84" s="69">
        <v>4</v>
      </c>
      <c r="B84" s="51">
        <f t="shared" si="12"/>
        <v>8.1999999999999993</v>
      </c>
      <c r="C84" s="32">
        <f t="shared" si="13"/>
        <v>212.59999999999997</v>
      </c>
      <c r="D84" s="23" t="s">
        <v>30</v>
      </c>
      <c r="E84" s="24"/>
      <c r="F84" s="23"/>
      <c r="G84" s="22"/>
      <c r="H84" s="18"/>
      <c r="I84" s="18"/>
      <c r="J84" s="18"/>
      <c r="K84" s="18"/>
      <c r="L84" s="18"/>
    </row>
    <row r="85" spans="1:12" s="19" customFormat="1" ht="18.75">
      <c r="A85" s="69">
        <v>2</v>
      </c>
      <c r="B85" s="51">
        <f t="shared" si="12"/>
        <v>10.199999999999999</v>
      </c>
      <c r="C85" s="32">
        <f t="shared" si="13"/>
        <v>214.59999999999997</v>
      </c>
      <c r="D85" s="23" t="s">
        <v>29</v>
      </c>
      <c r="E85" s="24"/>
      <c r="F85" s="23"/>
      <c r="G85" s="22"/>
      <c r="H85" s="18"/>
      <c r="I85" s="18"/>
      <c r="J85" s="18"/>
      <c r="K85" s="18"/>
      <c r="L85" s="18"/>
    </row>
    <row r="86" spans="1:12" s="19" customFormat="1" ht="18.75">
      <c r="A86" s="69">
        <v>1</v>
      </c>
      <c r="B86" s="51">
        <f t="shared" si="12"/>
        <v>11.2</v>
      </c>
      <c r="C86" s="32">
        <f t="shared" si="13"/>
        <v>215.59999999999997</v>
      </c>
      <c r="D86" s="23" t="s">
        <v>11</v>
      </c>
      <c r="E86" s="24"/>
      <c r="F86" s="23"/>
      <c r="G86" s="22"/>
      <c r="H86" s="18"/>
      <c r="I86" s="18"/>
      <c r="J86" s="18"/>
      <c r="K86" s="18"/>
      <c r="L86" s="18"/>
    </row>
    <row r="87" spans="1:12" s="19" customFormat="1" ht="18.75">
      <c r="A87" s="32">
        <v>2.2000000000000002</v>
      </c>
      <c r="B87" s="51">
        <f t="shared" ref="B87" si="14">B86+A87</f>
        <v>13.399999999999999</v>
      </c>
      <c r="C87" s="32">
        <f t="shared" ref="C87" si="15">C86+A87</f>
        <v>217.79999999999995</v>
      </c>
      <c r="D87" s="59" t="s">
        <v>91</v>
      </c>
      <c r="E87" s="24"/>
      <c r="F87" s="23"/>
      <c r="G87" s="22"/>
      <c r="H87" s="18"/>
      <c r="I87" s="18"/>
      <c r="J87" s="18"/>
      <c r="K87" s="18"/>
      <c r="L87" s="18"/>
    </row>
    <row r="88" spans="1:12" s="19" customFormat="1" ht="18.75">
      <c r="A88" s="32">
        <v>2.6</v>
      </c>
      <c r="B88" s="71">
        <f>B87+A88</f>
        <v>15.999999999999998</v>
      </c>
      <c r="C88" s="32">
        <f>C87+A88</f>
        <v>220.39999999999995</v>
      </c>
      <c r="D88" s="23" t="s">
        <v>118</v>
      </c>
      <c r="E88" s="24"/>
      <c r="F88" s="23"/>
      <c r="G88" s="18"/>
      <c r="H88" s="18"/>
      <c r="I88" s="18"/>
      <c r="J88" s="18"/>
      <c r="K88" s="18"/>
      <c r="L88" s="18"/>
    </row>
    <row r="89" spans="1:12" s="19" customFormat="1" ht="18.75">
      <c r="A89" s="69">
        <v>1</v>
      </c>
      <c r="B89" s="71">
        <f t="shared" si="12"/>
        <v>17</v>
      </c>
      <c r="C89" s="32">
        <f t="shared" si="13"/>
        <v>221.39999999999995</v>
      </c>
      <c r="D89" s="23" t="s">
        <v>127</v>
      </c>
      <c r="E89" s="24"/>
      <c r="F89" s="23"/>
      <c r="G89" s="18"/>
      <c r="H89" s="18"/>
      <c r="I89" s="18"/>
      <c r="J89" s="18"/>
      <c r="K89" s="18"/>
      <c r="L89" s="18"/>
    </row>
    <row r="90" spans="1:12" s="19" customFormat="1" ht="18.75">
      <c r="A90" s="69">
        <v>3</v>
      </c>
      <c r="B90" s="71">
        <f t="shared" si="12"/>
        <v>20</v>
      </c>
      <c r="C90" s="32">
        <f t="shared" si="13"/>
        <v>224.39999999999995</v>
      </c>
      <c r="D90" s="23" t="s">
        <v>136</v>
      </c>
      <c r="E90" s="24"/>
      <c r="F90" s="23"/>
      <c r="G90" s="18"/>
      <c r="H90" s="18"/>
      <c r="I90" s="18"/>
      <c r="J90" s="18"/>
      <c r="K90" s="18"/>
      <c r="L90" s="18"/>
    </row>
    <row r="91" spans="1:12" s="19" customFormat="1" ht="18.75">
      <c r="A91" s="69">
        <v>2</v>
      </c>
      <c r="B91" s="71">
        <f t="shared" si="12"/>
        <v>22</v>
      </c>
      <c r="C91" s="32">
        <f t="shared" si="13"/>
        <v>226.39999999999995</v>
      </c>
      <c r="D91" s="23" t="s">
        <v>126</v>
      </c>
      <c r="E91" s="24"/>
      <c r="F91" s="23"/>
      <c r="G91" s="18"/>
      <c r="H91" s="18"/>
      <c r="I91" s="18"/>
      <c r="J91" s="18"/>
      <c r="K91" s="18"/>
      <c r="L91" s="18"/>
    </row>
    <row r="92" spans="1:12" s="19" customFormat="1" ht="18.75">
      <c r="A92" s="32">
        <v>2.9</v>
      </c>
      <c r="B92" s="51">
        <f>B91+A92</f>
        <v>24.9</v>
      </c>
      <c r="C92" s="32">
        <f>C91+A92</f>
        <v>229.29999999999995</v>
      </c>
      <c r="D92" s="23" t="s">
        <v>120</v>
      </c>
      <c r="E92" s="23"/>
      <c r="F92" s="23"/>
      <c r="G92" s="18"/>
      <c r="H92" s="18"/>
      <c r="I92" s="18"/>
      <c r="J92" s="18"/>
      <c r="K92" s="18"/>
      <c r="L92" s="18"/>
    </row>
    <row r="93" spans="1:12" s="19" customFormat="1" ht="18.75">
      <c r="A93" s="32">
        <v>0.5</v>
      </c>
      <c r="B93" s="51">
        <f>B92+A93</f>
        <v>25.4</v>
      </c>
      <c r="C93" s="32">
        <f>C92+A93</f>
        <v>229.79999999999995</v>
      </c>
      <c r="D93" s="23" t="s">
        <v>128</v>
      </c>
      <c r="E93" s="23"/>
      <c r="F93" s="23"/>
      <c r="G93" s="18"/>
      <c r="H93" s="18"/>
      <c r="I93" s="18"/>
      <c r="J93" s="18"/>
      <c r="K93" s="18"/>
      <c r="L93" s="18"/>
    </row>
    <row r="94" spans="1:12" s="19" customFormat="1" ht="18.75">
      <c r="A94" s="71">
        <v>1</v>
      </c>
      <c r="B94" s="51">
        <f>B93+A94</f>
        <v>26.4</v>
      </c>
      <c r="C94" s="32">
        <f>C93+A94</f>
        <v>230.79999999999995</v>
      </c>
      <c r="D94" s="23" t="s">
        <v>28</v>
      </c>
      <c r="E94" s="23"/>
      <c r="F94" s="23"/>
      <c r="G94" s="18"/>
      <c r="H94" s="18"/>
      <c r="I94" s="18"/>
      <c r="J94" s="18"/>
      <c r="K94" s="18"/>
      <c r="L94" s="18"/>
    </row>
    <row r="95" spans="1:12" s="19" customFormat="1" ht="18.75">
      <c r="A95" s="51">
        <v>2.4</v>
      </c>
      <c r="B95" s="51">
        <f t="shared" ref="B95:B102" si="16">B94+A95</f>
        <v>28.799999999999997</v>
      </c>
      <c r="C95" s="32">
        <f t="shared" ref="C95:C102" si="17">C94+A95</f>
        <v>233.19999999999996</v>
      </c>
      <c r="D95" s="23" t="s">
        <v>122</v>
      </c>
      <c r="E95" s="23"/>
      <c r="F95" s="23"/>
      <c r="G95" s="18"/>
      <c r="H95" s="18"/>
      <c r="I95" s="18"/>
      <c r="J95" s="18"/>
      <c r="K95" s="18"/>
      <c r="L95" s="18"/>
    </row>
    <row r="96" spans="1:12" s="19" customFormat="1" ht="18.75">
      <c r="A96" s="51">
        <v>4.9000000000000004</v>
      </c>
      <c r="B96" s="51">
        <f t="shared" si="16"/>
        <v>33.699999999999996</v>
      </c>
      <c r="C96" s="32">
        <f t="shared" si="17"/>
        <v>238.09999999999997</v>
      </c>
      <c r="D96" s="23" t="s">
        <v>27</v>
      </c>
      <c r="E96" s="23"/>
      <c r="F96" s="23"/>
      <c r="G96" s="18"/>
      <c r="H96" s="18"/>
      <c r="I96" s="18"/>
      <c r="J96" s="18"/>
      <c r="K96" s="18"/>
      <c r="L96" s="18"/>
    </row>
    <row r="97" spans="1:12" s="19" customFormat="1" ht="18.75">
      <c r="A97" s="51">
        <v>4.0999999999999996</v>
      </c>
      <c r="B97" s="51">
        <f t="shared" si="16"/>
        <v>37.799999999999997</v>
      </c>
      <c r="C97" s="32">
        <f t="shared" si="17"/>
        <v>242.19999999999996</v>
      </c>
      <c r="D97" s="23" t="s">
        <v>74</v>
      </c>
      <c r="E97" s="23"/>
      <c r="F97" s="23"/>
      <c r="G97" s="18"/>
      <c r="H97" s="18"/>
      <c r="I97" s="18"/>
      <c r="J97" s="18"/>
      <c r="K97" s="18"/>
      <c r="L97" s="18"/>
    </row>
    <row r="98" spans="1:12" s="19" customFormat="1" ht="18.75">
      <c r="A98" s="71">
        <v>2</v>
      </c>
      <c r="B98" s="51">
        <f t="shared" si="16"/>
        <v>39.799999999999997</v>
      </c>
      <c r="C98" s="32">
        <f t="shared" si="17"/>
        <v>244.19999999999996</v>
      </c>
      <c r="D98" s="23" t="s">
        <v>5</v>
      </c>
      <c r="E98" s="23"/>
      <c r="F98" s="23"/>
      <c r="G98" s="18"/>
      <c r="H98" s="18"/>
      <c r="I98" s="18"/>
      <c r="J98" s="18"/>
      <c r="K98" s="18"/>
      <c r="L98" s="18"/>
    </row>
    <row r="99" spans="1:12" s="19" customFormat="1" ht="18.75">
      <c r="A99" s="51">
        <v>3.1</v>
      </c>
      <c r="B99" s="51">
        <f t="shared" si="16"/>
        <v>42.9</v>
      </c>
      <c r="C99" s="32">
        <f t="shared" si="17"/>
        <v>247.29999999999995</v>
      </c>
      <c r="D99" s="53" t="s">
        <v>43</v>
      </c>
      <c r="E99" s="23"/>
      <c r="F99" s="23"/>
      <c r="G99" s="18"/>
      <c r="H99" s="18"/>
      <c r="I99" s="18"/>
      <c r="J99" s="18"/>
      <c r="K99" s="18"/>
      <c r="L99" s="18"/>
    </row>
    <row r="100" spans="1:12" s="19" customFormat="1" ht="18.75">
      <c r="A100" s="51">
        <v>0.9</v>
      </c>
      <c r="B100" s="51">
        <f t="shared" si="16"/>
        <v>43.8</v>
      </c>
      <c r="C100" s="32">
        <f t="shared" si="17"/>
        <v>248.19999999999996</v>
      </c>
      <c r="D100" s="53" t="s">
        <v>121</v>
      </c>
      <c r="E100" s="23"/>
      <c r="F100" s="23"/>
      <c r="G100" s="18"/>
      <c r="H100" s="18"/>
      <c r="I100" s="18"/>
      <c r="J100" s="18"/>
      <c r="K100" s="18"/>
      <c r="L100" s="18"/>
    </row>
    <row r="101" spans="1:12" s="19" customFormat="1" ht="18.75">
      <c r="A101" s="51">
        <v>0.2</v>
      </c>
      <c r="B101" s="71">
        <f t="shared" si="16"/>
        <v>44</v>
      </c>
      <c r="C101" s="32">
        <f t="shared" si="17"/>
        <v>248.39999999999995</v>
      </c>
      <c r="D101" s="23" t="s">
        <v>26</v>
      </c>
      <c r="E101" s="23"/>
      <c r="F101" s="23"/>
      <c r="G101" s="18"/>
      <c r="H101" s="18"/>
      <c r="I101" s="18"/>
      <c r="J101" s="18"/>
      <c r="K101" s="18"/>
      <c r="L101" s="18"/>
    </row>
    <row r="102" spans="1:12" s="19" customFormat="1" ht="18.75">
      <c r="A102" s="51">
        <v>0.2</v>
      </c>
      <c r="B102" s="51">
        <f t="shared" si="16"/>
        <v>44.2</v>
      </c>
      <c r="C102" s="32">
        <f t="shared" si="17"/>
        <v>248.59999999999994</v>
      </c>
      <c r="D102" s="23" t="s">
        <v>7</v>
      </c>
      <c r="E102" s="23"/>
      <c r="F102" s="54"/>
      <c r="G102" s="18"/>
      <c r="H102" s="18"/>
      <c r="I102" s="18"/>
      <c r="J102" s="18"/>
      <c r="K102" s="18"/>
      <c r="L102" s="18"/>
    </row>
    <row r="103" spans="1:12" s="19" customFormat="1" ht="18.75">
      <c r="A103" s="25" t="s">
        <v>41</v>
      </c>
      <c r="B103" s="26"/>
      <c r="C103" s="26"/>
      <c r="D103" s="27"/>
      <c r="E103" s="27"/>
      <c r="F103" s="28"/>
      <c r="G103" s="18"/>
      <c r="H103" s="18"/>
      <c r="I103" s="18"/>
      <c r="J103" s="18"/>
      <c r="K103" s="18"/>
      <c r="L103" s="18"/>
    </row>
    <row r="104" spans="1:12" s="19" customFormat="1" ht="18.75">
      <c r="A104" s="39"/>
      <c r="B104" s="46" t="s">
        <v>125</v>
      </c>
      <c r="C104" s="47"/>
      <c r="D104" s="33"/>
      <c r="E104" s="33"/>
      <c r="F104" s="48"/>
      <c r="G104" s="18"/>
      <c r="H104" s="18"/>
      <c r="I104" s="18"/>
      <c r="J104" s="18"/>
      <c r="K104" s="18"/>
      <c r="L104" s="18"/>
    </row>
    <row r="105" spans="1:12" s="19" customFormat="1" ht="19.5" customHeight="1">
      <c r="A105" s="42" t="s">
        <v>104</v>
      </c>
      <c r="B105" s="5"/>
      <c r="C105" s="5"/>
      <c r="D105" s="30"/>
      <c r="E105" s="30"/>
      <c r="F105" s="66" t="s">
        <v>75</v>
      </c>
      <c r="G105" s="18"/>
      <c r="H105" s="18"/>
      <c r="I105" s="18"/>
      <c r="J105" s="18"/>
      <c r="K105" s="18"/>
      <c r="L105" s="18"/>
    </row>
    <row r="106" spans="1:12" ht="18.75">
      <c r="A106" s="60" t="s">
        <v>110</v>
      </c>
      <c r="G106" s="18"/>
      <c r="H106" s="1"/>
      <c r="I106" s="1"/>
      <c r="J106" s="1"/>
      <c r="K106" s="1"/>
      <c r="L106" s="1"/>
    </row>
    <row r="107" spans="1:12" ht="15.75">
      <c r="G107" s="18"/>
      <c r="H107" s="1"/>
      <c r="I107" s="1"/>
      <c r="J107" s="1"/>
      <c r="K107" s="1"/>
      <c r="L107" s="1"/>
    </row>
    <row r="108" spans="1:12" ht="15.75">
      <c r="G108" s="18"/>
      <c r="H108" s="1"/>
      <c r="I108" s="1"/>
      <c r="J108" s="1"/>
      <c r="K108" s="1"/>
      <c r="L108" s="1"/>
    </row>
    <row r="109" spans="1:12" ht="15.75">
      <c r="G109" s="18"/>
      <c r="H109" s="1"/>
      <c r="I109" s="1"/>
      <c r="J109" s="1"/>
      <c r="K109" s="1"/>
      <c r="L109" s="1"/>
    </row>
    <row r="110" spans="1:12" ht="15.75">
      <c r="G110" s="18"/>
    </row>
    <row r="116" spans="7:7">
      <c r="G116" s="2"/>
    </row>
  </sheetData>
  <pageMargins left="0.2" right="1.2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opLeftCell="A5" workbookViewId="0">
      <selection activeCell="D15" sqref="D15"/>
    </sheetView>
  </sheetViews>
  <sheetFormatPr defaultRowHeight="18.75"/>
  <cols>
    <col min="1" max="1" width="9.140625" style="32" customWidth="1"/>
    <col min="2" max="2" width="50.5703125" style="24" customWidth="1"/>
    <col min="3" max="3" width="42.5703125" style="24" customWidth="1"/>
    <col min="4" max="4" width="46.7109375" style="24" customWidth="1"/>
    <col min="5" max="5" width="38.5703125" style="24" customWidth="1"/>
    <col min="6" max="16384" width="9.140625" style="24"/>
  </cols>
  <sheetData>
    <row r="1" spans="1:2" ht="21">
      <c r="A1" s="58" t="s">
        <v>123</v>
      </c>
    </row>
    <row r="3" spans="1:2">
      <c r="A3" s="55" t="s">
        <v>77</v>
      </c>
      <c r="B3" s="56" t="s">
        <v>78</v>
      </c>
    </row>
    <row r="4" spans="1:2">
      <c r="A4" s="32">
        <v>0</v>
      </c>
      <c r="B4" s="24" t="s">
        <v>94</v>
      </c>
    </row>
    <row r="5" spans="1:2">
      <c r="A5" s="32">
        <v>23.3</v>
      </c>
      <c r="B5" s="24" t="s">
        <v>105</v>
      </c>
    </row>
    <row r="6" spans="1:2">
      <c r="A6" s="32">
        <v>33.200000000000003</v>
      </c>
      <c r="B6" s="24" t="s">
        <v>145</v>
      </c>
    </row>
    <row r="7" spans="1:2">
      <c r="B7" s="24" t="s">
        <v>115</v>
      </c>
    </row>
    <row r="8" spans="1:2">
      <c r="B8" s="24" t="s">
        <v>116</v>
      </c>
    </row>
    <row r="9" spans="1:2">
      <c r="A9" s="32">
        <v>37.200000000000003</v>
      </c>
      <c r="B9" s="24" t="s">
        <v>95</v>
      </c>
    </row>
    <row r="10" spans="1:2">
      <c r="B10" s="24" t="s">
        <v>79</v>
      </c>
    </row>
    <row r="11" spans="1:2">
      <c r="A11" s="32">
        <v>57.2</v>
      </c>
      <c r="B11" s="24" t="s">
        <v>93</v>
      </c>
    </row>
    <row r="12" spans="1:2">
      <c r="A12" s="32">
        <v>77.400000000000006</v>
      </c>
      <c r="B12" s="68" t="s">
        <v>141</v>
      </c>
    </row>
    <row r="13" spans="1:2">
      <c r="A13" s="32">
        <v>77.8</v>
      </c>
      <c r="B13" s="24" t="s">
        <v>96</v>
      </c>
    </row>
    <row r="14" spans="1:2">
      <c r="B14" s="24" t="s">
        <v>80</v>
      </c>
    </row>
    <row r="15" spans="1:2">
      <c r="A15" s="32">
        <v>79.599999999999994</v>
      </c>
      <c r="B15" s="24" t="s">
        <v>150</v>
      </c>
    </row>
    <row r="16" spans="1:2">
      <c r="B16" s="24" t="s">
        <v>151</v>
      </c>
    </row>
    <row r="17" spans="1:2">
      <c r="A17" s="32">
        <v>124.3</v>
      </c>
      <c r="B17" s="24" t="s">
        <v>97</v>
      </c>
    </row>
    <row r="18" spans="1:2">
      <c r="B18" s="24" t="s">
        <v>81</v>
      </c>
    </row>
    <row r="19" spans="1:2">
      <c r="A19" s="32">
        <v>137</v>
      </c>
      <c r="B19" s="24" t="s">
        <v>98</v>
      </c>
    </row>
    <row r="20" spans="1:2">
      <c r="A20" s="32">
        <v>145.69999999999999</v>
      </c>
      <c r="B20" s="24" t="s">
        <v>82</v>
      </c>
    </row>
    <row r="21" spans="1:2">
      <c r="A21" s="32">
        <v>157.5</v>
      </c>
      <c r="B21" s="24" t="s">
        <v>114</v>
      </c>
    </row>
    <row r="22" spans="1:2">
      <c r="B22" s="24" t="s">
        <v>106</v>
      </c>
    </row>
    <row r="23" spans="1:2">
      <c r="A23" s="32">
        <v>163.5</v>
      </c>
      <c r="B23" s="24" t="s">
        <v>152</v>
      </c>
    </row>
    <row r="24" spans="1:2">
      <c r="A24" s="32">
        <v>180.3</v>
      </c>
      <c r="B24" s="24" t="s">
        <v>83</v>
      </c>
    </row>
    <row r="25" spans="1:2">
      <c r="A25" s="32">
        <v>182.7</v>
      </c>
      <c r="B25" s="24" t="s">
        <v>99</v>
      </c>
    </row>
    <row r="26" spans="1:2">
      <c r="A26" s="32">
        <v>183.7</v>
      </c>
      <c r="B26" s="24" t="s">
        <v>84</v>
      </c>
    </row>
    <row r="27" spans="1:2">
      <c r="A27" s="32">
        <v>184.7</v>
      </c>
      <c r="B27" s="24" t="s">
        <v>100</v>
      </c>
    </row>
    <row r="28" spans="1:2">
      <c r="A28" s="32">
        <v>185.7</v>
      </c>
      <c r="B28" s="24" t="s">
        <v>85</v>
      </c>
    </row>
    <row r="29" spans="1:2">
      <c r="A29" s="32">
        <v>187.7</v>
      </c>
      <c r="B29" s="24" t="s">
        <v>86</v>
      </c>
    </row>
    <row r="30" spans="1:2">
      <c r="A30" s="32">
        <v>192.7</v>
      </c>
      <c r="B30" s="24" t="s">
        <v>87</v>
      </c>
    </row>
    <row r="31" spans="1:2">
      <c r="A31" s="32">
        <v>194.7</v>
      </c>
      <c r="B31" s="24" t="s">
        <v>88</v>
      </c>
    </row>
    <row r="32" spans="1:2">
      <c r="B32" s="24" t="s">
        <v>101</v>
      </c>
    </row>
    <row r="33" spans="1:2">
      <c r="A33" s="32">
        <v>202.5</v>
      </c>
      <c r="B33" s="24" t="s">
        <v>89</v>
      </c>
    </row>
    <row r="34" spans="1:2">
      <c r="B34" s="24" t="s">
        <v>90</v>
      </c>
    </row>
    <row r="35" spans="1:2">
      <c r="A35" s="32">
        <v>208</v>
      </c>
      <c r="B35" s="24" t="s">
        <v>102</v>
      </c>
    </row>
    <row r="36" spans="1:2">
      <c r="A36" s="32">
        <v>217.8</v>
      </c>
      <c r="B36" s="57" t="s">
        <v>91</v>
      </c>
    </row>
    <row r="37" spans="1:2">
      <c r="A37" s="32">
        <v>229.2</v>
      </c>
      <c r="B37" s="24" t="s">
        <v>103</v>
      </c>
    </row>
    <row r="38" spans="1:2">
      <c r="A38" s="32">
        <v>229.3</v>
      </c>
      <c r="B38" s="24" t="s">
        <v>92</v>
      </c>
    </row>
  </sheetData>
  <pageMargins left="0.45" right="0.45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="106" zoomScaleNormal="106" workbookViewId="0">
      <selection activeCell="M15" sqref="M15"/>
    </sheetView>
  </sheetViews>
  <sheetFormatPr defaultRowHeight="15"/>
  <sheetData>
    <row r="2" spans="1:1">
      <c r="A2" t="s">
        <v>25</v>
      </c>
    </row>
    <row r="4" spans="1:1">
      <c r="A4" s="9" t="s">
        <v>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6" sqref="G16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workbookViewId="0">
      <selection activeCell="G20" sqref="G20"/>
    </sheetView>
  </sheetViews>
  <sheetFormatPr defaultRowHeight="15"/>
  <sheetData>
    <row r="3" spans="1:9" ht="15.75" thickBot="1"/>
    <row r="4" spans="1:9" ht="15.75" thickBot="1">
      <c r="A4" s="13"/>
      <c r="B4" s="74" t="s">
        <v>45</v>
      </c>
      <c r="C4" s="75"/>
      <c r="D4" s="74" t="s">
        <v>46</v>
      </c>
      <c r="E4" s="75"/>
      <c r="F4" s="74" t="s">
        <v>47</v>
      </c>
      <c r="G4" s="75"/>
      <c r="H4" s="12"/>
      <c r="I4" s="12"/>
    </row>
    <row r="5" spans="1:9" ht="15.75" thickBot="1">
      <c r="A5" s="76" t="s">
        <v>48</v>
      </c>
      <c r="B5" s="74" t="s">
        <v>49</v>
      </c>
      <c r="C5" s="75"/>
      <c r="D5" s="74" t="s">
        <v>49</v>
      </c>
      <c r="E5" s="75"/>
      <c r="F5" s="74" t="s">
        <v>49</v>
      </c>
      <c r="G5" s="75"/>
      <c r="H5" s="72" t="s">
        <v>50</v>
      </c>
      <c r="I5" s="72" t="s">
        <v>51</v>
      </c>
    </row>
    <row r="6" spans="1:9" ht="15.75" thickBot="1">
      <c r="A6" s="77"/>
      <c r="B6" s="12" t="s">
        <v>52</v>
      </c>
      <c r="C6" s="12" t="s">
        <v>53</v>
      </c>
      <c r="D6" s="12" t="s">
        <v>52</v>
      </c>
      <c r="E6" s="12" t="s">
        <v>53</v>
      </c>
      <c r="F6" s="12" t="s">
        <v>52</v>
      </c>
      <c r="G6" s="12" t="s">
        <v>53</v>
      </c>
      <c r="H6" s="73"/>
      <c r="I6" s="73"/>
    </row>
    <row r="7" spans="1:9">
      <c r="A7" t="s">
        <v>130</v>
      </c>
    </row>
    <row r="8" spans="1:9" ht="15.75" thickBot="1">
      <c r="A8" s="1"/>
      <c r="B8" s="1"/>
      <c r="C8" s="1"/>
      <c r="D8" s="1"/>
      <c r="E8" s="1"/>
    </row>
    <row r="9" spans="1:9" ht="15.75" thickBot="1">
      <c r="A9" s="10">
        <v>41335</v>
      </c>
      <c r="B9" s="11"/>
      <c r="C9" s="11"/>
      <c r="D9" s="11"/>
      <c r="E9" s="11"/>
      <c r="F9" s="14"/>
      <c r="G9" s="14"/>
      <c r="H9" s="14">
        <v>0.28819444444444448</v>
      </c>
      <c r="I9" s="15">
        <v>0.7680555555555556</v>
      </c>
    </row>
    <row r="10" spans="1:9">
      <c r="A10" s="1"/>
      <c r="B10" s="1"/>
      <c r="C10" s="1"/>
      <c r="D10" s="1"/>
      <c r="E10" s="1"/>
    </row>
  </sheetData>
  <mergeCells count="9">
    <mergeCell ref="I5:I6"/>
    <mergeCell ref="B4:C4"/>
    <mergeCell ref="D4:E4"/>
    <mergeCell ref="F4:G4"/>
    <mergeCell ref="A5:A6"/>
    <mergeCell ref="B5:C5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Bend 400k</vt:lpstr>
      <vt:lpstr>Information</vt:lpstr>
      <vt:lpstr>Map</vt:lpstr>
      <vt:lpstr>Elev profile</vt:lpstr>
      <vt:lpstr>civil twilight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Baker</cp:lastModifiedBy>
  <cp:lastPrinted>2013-02-17T14:21:25Z</cp:lastPrinted>
  <dcterms:created xsi:type="dcterms:W3CDTF">2011-06-13T15:25:51Z</dcterms:created>
  <dcterms:modified xsi:type="dcterms:W3CDTF">2013-02-25T23:08:12Z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-744306248</vt:i4>
  </property>
  <property fmtid="{D5CDD505-2E9C-101B-9397-08002B2CF9AE}" pid="3" name="_NewReviewCycle">
    <vt:lpwstr/>
  </property>
  <property fmtid="{D5CDD505-2E9C-101B-9397-08002B2CF9AE}" pid="4" name="_EmailSubject">
    <vt:lpwstr>Around the Bend 400k cue sheet final</vt:lpwstr>
  </property>
  <property fmtid="{D5CDD505-2E9C-101B-9397-08002B2CF9AE}" pid="5" name="_AuthorEmail">
    <vt:lpwstr>rvan50@freescale.com</vt:lpwstr>
  </property>
  <property fmtid="{D5CDD505-2E9C-101B-9397-08002B2CF9AE}" pid="6" name="_AuthorEmailDisplayName">
    <vt:lpwstr>Baker Thomas-RVAN50</vt:lpwstr>
  </property>
  <property fmtid="{D5CDD505-2E9C-101B-9397-08002B2CF9AE}" pid="7" name="_PreviousAdHocReviewCycleID">
    <vt:i4>330962954</vt:i4>
  </property>
  <property fmtid="{D5CDD505-2E9C-101B-9397-08002B2CF9AE}" pid="8" name="_ReviewingToolsShownOnce">
    <vt:lpwstr/>
  </property>
</Properties>
</file>