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<sst xmlns="http://schemas.openxmlformats.org/spreadsheetml/2006/main" count="86" uniqueCount="84">
  <si>
    <t xml:space="preserve">Cue sheets will be handed out at the start of each event. This is a preliminary copy for your convenience. Make sure you use the cue sheets provided on the morning of the ride. They will be the most up to date. </t>
  </si>
  <si>
    <t xml:space="preserve">This is copyrighted material. You are welcome to use it for your personal use. Please do not re-post cue sheets to other web sites. </t>
  </si>
  <si>
    <t>2010 Southern Arizona Brevet Series</t>
  </si>
  <si>
    <t>400 km Brevet: Arivaca</t>
  </si>
  <si>
    <t>Time Limit: 27 hours   Start: 5 AM</t>
  </si>
  <si>
    <t>Go</t>
  </si>
  <si>
    <t>Checkpoint #1 WalMart, Florence Blvd, Casa Grande</t>
  </si>
  <si>
    <t>Registration opens: 4 AM   Ride Starts: 5 AM</t>
  </si>
  <si>
    <t>Checkpoint #2  Picacho Peak Plaza (Shell Station)</t>
  </si>
  <si>
    <t>26.3 miles completed</t>
  </si>
  <si>
    <t>Open: 6:14  Close: 7:48</t>
  </si>
  <si>
    <t>Checkpoint #3  Kinney Road Parking Lot</t>
  </si>
  <si>
    <t>65.6 miles completed</t>
  </si>
  <si>
    <t>Open: 8:07  Close: 12:04</t>
  </si>
  <si>
    <t xml:space="preserve">Checkpoint #4 Mercado del Sol, Shell Station </t>
  </si>
  <si>
    <t>corner of Camino Encando and Camino Del Sol, Green Valley</t>
  </si>
  <si>
    <t>Casual restaurant and convenience store.</t>
  </si>
  <si>
    <t>Open: 9:55  Close: 16:08   103.6 miles completed</t>
  </si>
  <si>
    <t>Checkpoint #5 Arivaca, Buenos Aires Nat'l Wildlife Refuge, Cienaga Trail</t>
  </si>
  <si>
    <t>Look for the Buenos Aires sign and picnic table on your left. If you get to the Catholic Church on your R you went too far.</t>
  </si>
  <si>
    <t>Open: 11:19  Close: 19:16</t>
  </si>
  <si>
    <t>133.1 miles completed</t>
  </si>
  <si>
    <t>Checkpoint #6  Circle K in Marana; open 24 hours</t>
  </si>
  <si>
    <t>209 miles completed; Get receipt or have clerk sign &amp; date your card</t>
  </si>
  <si>
    <t>Open: 15:08  Close: 3:24 (Sunday)</t>
  </si>
  <si>
    <t>Checkpoint #7 WalMart, Casa Grande</t>
  </si>
  <si>
    <t>Open: 17:08  Close: 8:00 (Sunday)</t>
  </si>
  <si>
    <t>253.7 miles completed</t>
  </si>
  <si>
    <t>Emergencies: call 911</t>
  </si>
  <si>
    <t>Susan 520-450-1335</t>
  </si>
  <si>
    <t>Leg</t>
  </si>
  <si>
    <t>Cum</t>
  </si>
  <si>
    <t>L (S) out of parking lot onto Arizola.</t>
  </si>
  <si>
    <t>L (E) onto E Main St. Becomes Jimmy Kerr Blvd. In Eloy becomes Frontier St.</t>
  </si>
  <si>
    <t>Go under I-10.</t>
  </si>
  <si>
    <t>L (NE) onto SR 87 to Coolidge. (If you cross over I-10, you went too far.)</t>
  </si>
  <si>
    <t>At stop sign, cross SR 87 to Milligan St</t>
  </si>
  <si>
    <t>R (south) on Vail Rd. Becomes Picacho Rd.</t>
  </si>
  <si>
    <t>At end, L (south) onto Frontage Road. Also called Camino Adelante.</t>
  </si>
  <si>
    <t>R into checkpoint</t>
  </si>
  <si>
    <t>R (S) out of checkpoint onto Frontage Road.</t>
  </si>
  <si>
    <t>R (W) under I-10. Sign says 'Marana Rd'.</t>
  </si>
  <si>
    <t>R (west) on W Marana Rd in front of Circle K. Sometimes called Trico Marana Rd.</t>
  </si>
  <si>
    <t>L (S) on Sanders Rd.</t>
  </si>
  <si>
    <t>At end L (E) Avra Valley Rd</t>
  </si>
  <si>
    <t>R (S) Sandario Rd</t>
  </si>
  <si>
    <t>L (southeast) on Mile Wide Rd. Becomes Kinney Rd.</t>
  </si>
  <si>
    <t>R into parking lot on Kinney Rd</t>
  </si>
  <si>
    <t>R out of parking lot onto Kinney Rd</t>
  </si>
  <si>
    <t>Bear R to stay on Kinney Rd. (Don't go to Gates Pass.)</t>
  </si>
  <si>
    <t>Straight at light to stay on Kinney Rd. Cross Ajo Way. FOOD: McDonalds on left.</t>
  </si>
  <si>
    <t>1st L after Circle K onto Calle Don Miguel</t>
  </si>
  <si>
    <t>R (S) on Camino de Oeste</t>
  </si>
  <si>
    <t>At stop sign, L (east) on W Irvington.</t>
  </si>
  <si>
    <t>At light R (south) on Mission Road.</t>
  </si>
  <si>
    <t>Intersection of Drexel and Mission. Circle K - Check water - no services next 24 miles. Not an official checkpoint</t>
  </si>
  <si>
    <t>At end, L (E) on Duval Mine Rd</t>
  </si>
  <si>
    <t>R (E) on W Continental Rd</t>
  </si>
  <si>
    <t>R (S) on Cmo (Camino) Del Sol</t>
  </si>
  <si>
    <t>R (W) into the checkpoint.</t>
  </si>
  <si>
    <t>R out of the checkpoint to continue on Camino Del Sol.</t>
  </si>
  <si>
    <t>L (E) at stop sign onto Calle Tres.</t>
  </si>
  <si>
    <t>R (S) at end onto west frontage road.</t>
  </si>
  <si>
    <t>R (W) on Arivaca Road between Cow Palace Restaurant and Amado Mini Market.</t>
  </si>
  <si>
    <t>CHECK WATER. NO SERVICES next 22 miles.</t>
  </si>
  <si>
    <t>L into the checkpoint just before the town.</t>
  </si>
  <si>
    <t>L (W) out of checkpoint. NO SERVICES next 45 miles.</t>
  </si>
  <si>
    <t>Straight at junction, becomes S. Pusch St. Also called Arivaca Rd and W Arivaca Sasabe Rd</t>
  </si>
  <si>
    <t>R (N) at end on SR 286</t>
  </si>
  <si>
    <t>R at end onto SR 86 Ajo Way. FOOD: Convenience store at Three Points Robles Junction. Open until 10 pm</t>
  </si>
  <si>
    <t>L (N) on Sandario. If it's dark when you get this far, look for the green Sandario sign on your side of the road.</t>
  </si>
  <si>
    <t>L (W) on Avra Valley Rd.</t>
  </si>
  <si>
    <t>R (N) on Sanders Rd</t>
  </si>
  <si>
    <t>R (E) on W Marana Rd. aka Trico Marana Rd</t>
  </si>
  <si>
    <t>R (S) into checkpoint: Circle K on corner.</t>
  </si>
  <si>
    <t>R out of checkpoint the way you came, onto W Marana Rd. At stop sign L (west) onto Sandario Rd. Go under  I-10.</t>
  </si>
  <si>
    <t>2nd L (N) onto East Frontage Rd before the RR tracks. (I-10 should now be on your left.)</t>
  </si>
  <si>
    <t>FOOD: Dairy Queen at Picacho Peak. Restaurant and Gift Shop bathroom open only until 6 pm.</t>
  </si>
  <si>
    <t>R (E) on Picacho Blvd. Becomes Vail Rd</t>
  </si>
  <si>
    <t>L (W) at end onto Milligan</t>
  </si>
  <si>
    <t>Cross SR 87 and straight on to Eloy. Becomes Frontier Street in Eloy, and Jimmy Kerr Blvd in Casa Grande.</t>
  </si>
  <si>
    <t>R (N) on Arizola</t>
  </si>
  <si>
    <t>R (W) into WalMart.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</si>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</sst>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"/>
  </numFmts>
  <fonts count="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Continuous" wrapText="1"/>
    </xf>
    <xf numFmtId="164" fontId="0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Continuous" wrapText="1"/>
    </xf>
    <xf numFmtId="164" fontId="0" fillId="0" borderId="0" xfId="0" applyNumberFormat="1" applyFont="1" applyAlignment="1">
      <alignment/>
    </xf>
    <xf numFmtId="164" fontId="0" fillId="0" borderId="1" xfId="0" applyNumberFormat="1" applyFont="1" applyAlignment="1">
      <alignment horizontal="centerContinuous" wrapText="1"/>
    </xf>
    <xf numFmtId="164" fontId="0" fillId="0" borderId="2" xfId="0" applyNumberFormat="1" applyFont="1" applyAlignment="1">
      <alignment horizontal="centerContinuous" wrapText="1"/>
    </xf>
    <xf numFmtId="164" fontId="0" fillId="0" borderId="3" xfId="0" applyNumberFormat="1" applyFont="1" applyAlignment="1">
      <alignment/>
    </xf>
    <xf numFmtId="164" fontId="0" fillId="0" borderId="3" xfId="0" applyNumberFormat="1" applyFont="1" applyAlignment="1">
      <alignment horizontal="centerContinuous" wrapText="1"/>
    </xf>
    <xf numFmtId="164" fontId="0" fillId="0" borderId="0" xfId="0" applyNumberFormat="1" applyFont="1" applyAlignment="1">
      <alignment horizontal="centerContinuous" wrapText="1"/>
    </xf>
    <xf numFmtId="166" fontId="0" fillId="0" borderId="2" xfId="0" applyNumberFormat="1" applyFont="1" applyAlignment="1">
      <alignment horizontal="center" vertical="top"/>
    </xf>
    <xf numFmtId="164" fontId="0" fillId="0" borderId="2" xfId="0" applyNumberFormat="1" applyFont="1" applyAlignment="1">
      <alignment horizontal="left" vertical="top" wrapText="1"/>
    </xf>
    <xf numFmtId="166" fontId="0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horizontal="left" vertical="top" wrapText="1"/>
    </xf>
    <xf numFmtId="164" fontId="0" fillId="0" borderId="2" xfId="0" applyNumberFormat="1" applyFont="1" applyAlignment="1">
      <alignment horizontal="center" vertical="top"/>
    </xf>
    <xf numFmtId="164" fontId="0" fillId="0" borderId="0" xfId="0" applyNumberFormat="1" applyFont="1" applyAlignment="1">
      <alignment horizontal="center" vertical="top"/>
    </xf>
    <xf numFmtId="164" fontId="0" fillId="0" borderId="1" xfId="0" applyNumberFormat="1" applyFont="1" applyAlignment="1">
      <alignment horizontal="centerContinuous"/>
    </xf>
    <xf numFmtId="164" fontId="0" fillId="0" borderId="2" xfId="0" applyNumberFormat="1" applyFont="1" applyAlignment="1">
      <alignment horizontal="centerContinuous"/>
    </xf>
    <xf numFmtId="164" fontId="0" fillId="0" borderId="3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164" fontId="0" fillId="0" borderId="2" xfId="0" applyNumberFormat="1" applyFont="1" applyAlignment="1">
      <alignment/>
    </xf>
    <xf numFmtId="164" fontId="0" fillId="0" borderId="2" xfId="0" applyNumberFormat="1" applyFont="1" applyAlignment="1">
      <alignment/>
    </xf>
    <xf numFmtId="164" fontId="0" fillId="0" borderId="2" xfId="0" applyNumberFormat="1" applyFont="1" applyAlignment="1">
      <alignment wrapText="1"/>
    </xf>
    <xf numFmtId="164" fontId="0" fillId="0" borderId="0" xfId="0" applyNumberFormat="1" applyFont="1" applyAlignment="1">
      <alignment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defaultGridColor="0" zoomScale="87" zoomScaleNormal="87" colorId="22" workbookViewId="0" topLeftCell="A1">
      <pane topLeftCell="A1" activePane="topLeft" state="split"/>
      <selection pane="topLeft" activeCell="A2" sqref="A2"/>
    </sheetView>
  </sheetViews>
  <sheetFormatPr defaultColWidth="8.88671875" defaultRowHeight="15"/>
  <cols>
    <col min="1" max="1" width="5.6640625" style="1" customWidth="1"/>
    <col min="2" max="2" width="7.6640625" style="1" customWidth="1"/>
    <col min="3" max="3" width="6.6640625" style="1" customWidth="1"/>
    <col min="4" max="4" width="33.6640625" style="1" customWidth="1"/>
    <col min="5" max="256" width="9.6640625" style="1" customWidth="1"/>
  </cols>
  <sheetData>
    <row r="1" spans="1:4" ht="54.75">
      <c r="A1" s="2" t="s">
        <v>0</v>
      </c>
      <c r="B1" s="3"/>
      <c r="C1" s="3"/>
      <c r="D1" s="3"/>
    </row>
    <row r="2" spans="1:4" ht="27.75">
      <c r="A2" s="2" t="s">
        <v>1</v>
      </c>
      <c r="B2" s="3"/>
      <c r="C2" s="3"/>
      <c r="D2" s="3"/>
    </row>
    <row r="3" spans="1:4" ht="13.5">
      <c r="A3" s="4" t="s">
        <v>2</v>
      </c>
      <c r="B3" s="4"/>
      <c r="C3" s="4"/>
      <c r="D3" s="4"/>
    </row>
    <row r="4" spans="1:5" ht="13.5">
      <c r="A4" s="4" t="s">
        <v>3</v>
      </c>
      <c r="B4" s="4"/>
      <c r="C4" s="4"/>
      <c r="D4" s="4"/>
      <c r="E4" s="5" t="s">
        <v>83</v>
      </c>
    </row>
    <row r="5" spans="1:4" ht="13.5">
      <c r="A5" s="4" t="s">
        <v>4</v>
      </c>
      <c r="B5" s="4"/>
      <c r="C5" s="4"/>
      <c r="D5" s="4"/>
    </row>
    <row r="6" spans="1:3" ht="13.5">
      <c r="A6" s="5" t="s">
        <v>5</v>
      </c>
      <c r="B6" s="5" t="s">
        <v>30</v>
      </c>
      <c r="C6" s="5" t="s">
        <v>31</v>
      </c>
    </row>
    <row r="7" spans="1:5" ht="13.5">
      <c r="A7" s="6" t="s">
        <v>6</v>
      </c>
      <c r="B7" s="7"/>
      <c r="C7" s="7"/>
      <c r="D7" s="7"/>
      <c r="E7" s="8"/>
    </row>
    <row r="8" spans="1:5" ht="13.5">
      <c r="A8" s="9" t="s">
        <v>7</v>
      </c>
      <c r="B8" s="10"/>
      <c r="C8" s="10"/>
      <c r="D8" s="10"/>
      <c r="E8" s="8"/>
    </row>
    <row r="9" spans="1:4" ht="13.5">
      <c r="A9" s="11"/>
      <c r="B9" s="11"/>
      <c r="C9" s="11"/>
      <c r="D9" s="12" t="s">
        <v>32</v>
      </c>
    </row>
    <row r="10" spans="1:4" ht="27.75">
      <c r="A10" s="13">
        <v>2</v>
      </c>
      <c r="B10" s="13">
        <f>A10</f>
        <v>2</v>
      </c>
      <c r="C10" s="13">
        <f>A10</f>
        <v>2</v>
      </c>
      <c r="D10" s="14" t="s">
        <v>33</v>
      </c>
    </row>
    <row r="11" spans="1:4" ht="13.5">
      <c r="A11" s="13">
        <v>2</v>
      </c>
      <c r="B11" s="13">
        <f>B10+A11</f>
        <v>4</v>
      </c>
      <c r="C11" s="13">
        <f>C10+A11</f>
        <v>4</v>
      </c>
      <c r="D11" s="14" t="s">
        <v>34</v>
      </c>
    </row>
    <row r="12" spans="1:4" ht="27.75">
      <c r="A12" s="13">
        <v>12.1</v>
      </c>
      <c r="B12" s="13">
        <f>B11+A12</f>
        <v>16.1</v>
      </c>
      <c r="C12" s="13">
        <f>C11+A12</f>
        <v>16.1</v>
      </c>
      <c r="D12" s="14" t="s">
        <v>35</v>
      </c>
    </row>
    <row r="13" spans="1:4" ht="13.5">
      <c r="A13" s="13">
        <v>0.1</v>
      </c>
      <c r="B13" s="13">
        <f>B12+A13</f>
        <v>16.200000000000003</v>
      </c>
      <c r="C13" s="13">
        <f>C12+A13</f>
        <v>16.200000000000003</v>
      </c>
      <c r="D13" s="14" t="s">
        <v>36</v>
      </c>
    </row>
    <row r="14" spans="1:4" ht="13.5">
      <c r="A14" s="13">
        <v>1</v>
      </c>
      <c r="B14" s="13">
        <f>B13+A14</f>
        <v>17.200000000000003</v>
      </c>
      <c r="C14" s="13">
        <f>C13+A14</f>
        <v>17.200000000000003</v>
      </c>
      <c r="D14" s="14" t="s">
        <v>37</v>
      </c>
    </row>
    <row r="15" spans="1:4" ht="27.75">
      <c r="A15" s="13">
        <v>2.2</v>
      </c>
      <c r="B15" s="13">
        <f>B14+A15</f>
        <v>19.400000000000002</v>
      </c>
      <c r="C15" s="13">
        <f>C14+A15</f>
        <v>19.400000000000002</v>
      </c>
      <c r="D15" s="14" t="s">
        <v>38</v>
      </c>
    </row>
    <row r="16" spans="1:4" ht="13.5">
      <c r="A16" s="13">
        <v>6.9</v>
      </c>
      <c r="B16" s="13">
        <f>B15+A16</f>
        <v>26.300000000000004</v>
      </c>
      <c r="C16" s="13">
        <f>C15+A16</f>
        <v>26.300000000000004</v>
      </c>
      <c r="D16" s="14" t="s">
        <v>39</v>
      </c>
    </row>
    <row r="17" spans="1:5" ht="13.5">
      <c r="A17" s="6" t="s">
        <v>8</v>
      </c>
      <c r="B17" s="7"/>
      <c r="C17" s="7"/>
      <c r="D17" s="7"/>
      <c r="E17" s="8"/>
    </row>
    <row r="18" spans="1:5" ht="13.5">
      <c r="A18" s="9" t="s">
        <v>9</v>
      </c>
      <c r="B18" s="10"/>
      <c r="C18" s="10"/>
      <c r="D18" s="10"/>
      <c r="E18" s="8"/>
    </row>
    <row r="19" spans="1:5" ht="13.5">
      <c r="A19" s="9" t="s">
        <v>10</v>
      </c>
      <c r="B19" s="10"/>
      <c r="C19" s="10"/>
      <c r="D19" s="10"/>
      <c r="E19" s="8"/>
    </row>
    <row r="20" spans="1:4" ht="13.5">
      <c r="A20" s="11"/>
      <c r="B20" s="11"/>
      <c r="C20" s="11"/>
      <c r="D20" s="12" t="s">
        <v>40</v>
      </c>
    </row>
    <row r="21" spans="1:4" ht="13.5">
      <c r="A21" s="13">
        <v>17</v>
      </c>
      <c r="B21" s="13">
        <f>A21</f>
        <v>17</v>
      </c>
      <c r="C21" s="13">
        <f>C16+A21</f>
        <v>43.300000000000004</v>
      </c>
      <c r="D21" s="14" t="s">
        <v>41</v>
      </c>
    </row>
    <row r="22" spans="1:6" ht="27.75">
      <c r="A22" s="13">
        <v>0.2</v>
      </c>
      <c r="B22" s="13">
        <f>B21+A22</f>
        <v>17.2</v>
      </c>
      <c r="C22" s="13">
        <f>C21+A22</f>
        <v>43.50000000000001</v>
      </c>
      <c r="D22" s="14" t="s">
        <v>42</v>
      </c>
      <c r="F22" s="5" t="s">
        <v>83</v>
      </c>
    </row>
    <row r="23" spans="1:4" ht="13.5">
      <c r="A23" s="13">
        <v>1</v>
      </c>
      <c r="B23" s="13">
        <f>B22+A23</f>
        <v>18.2</v>
      </c>
      <c r="C23" s="13">
        <f>C22+A23</f>
        <v>44.50000000000001</v>
      </c>
      <c r="D23" s="14" t="s">
        <v>43</v>
      </c>
    </row>
    <row r="24" spans="1:4" ht="13.5">
      <c r="A24" s="13">
        <v>3.6</v>
      </c>
      <c r="B24" s="13">
        <f>B23+A24</f>
        <v>21.8</v>
      </c>
      <c r="C24" s="13">
        <f>C23+A24</f>
        <v>48.10000000000001</v>
      </c>
      <c r="D24" s="14" t="s">
        <v>44</v>
      </c>
    </row>
    <row r="25" spans="1:4" ht="13.5">
      <c r="A25" s="13">
        <v>1</v>
      </c>
      <c r="B25" s="13">
        <f>B24+A25</f>
        <v>22.8</v>
      </c>
      <c r="C25" s="13">
        <f>C24+A25</f>
        <v>49.10000000000001</v>
      </c>
      <c r="D25" s="14" t="s">
        <v>45</v>
      </c>
    </row>
    <row r="26" spans="1:4" ht="27.75">
      <c r="A26" s="13">
        <v>10.7</v>
      </c>
      <c r="B26" s="13">
        <f>B25+A26</f>
        <v>33.5</v>
      </c>
      <c r="C26" s="13">
        <f>C25+A26</f>
        <v>59.80000000000001</v>
      </c>
      <c r="D26" s="14" t="s">
        <v>46</v>
      </c>
    </row>
    <row r="27" spans="1:4" ht="13.5">
      <c r="A27" s="13">
        <v>5.8</v>
      </c>
      <c r="B27" s="13">
        <f>B26+A27</f>
        <v>39.3</v>
      </c>
      <c r="C27" s="13">
        <f>C26+A27</f>
        <v>65.60000000000001</v>
      </c>
      <c r="D27" s="14" t="s">
        <v>47</v>
      </c>
    </row>
    <row r="28" spans="1:5" ht="13.5">
      <c r="A28" s="6" t="s">
        <v>11</v>
      </c>
      <c r="B28" s="7"/>
      <c r="C28" s="7"/>
      <c r="D28" s="7"/>
      <c r="E28" s="8"/>
    </row>
    <row r="29" spans="1:5" ht="13.5">
      <c r="A29" s="9" t="s">
        <v>12</v>
      </c>
      <c r="B29" s="10"/>
      <c r="C29" s="10"/>
      <c r="D29" s="10"/>
      <c r="E29" s="8"/>
    </row>
    <row r="30" spans="1:5" ht="13.5">
      <c r="A30" s="9" t="s">
        <v>13</v>
      </c>
      <c r="B30" s="10"/>
      <c r="C30" s="10"/>
      <c r="D30" s="10"/>
      <c r="E30" s="8"/>
    </row>
    <row r="31" spans="1:4" ht="13.5">
      <c r="A31" s="15"/>
      <c r="B31" s="15"/>
      <c r="C31" s="15"/>
      <c r="D31" s="12" t="s">
        <v>48</v>
      </c>
    </row>
    <row r="32" spans="1:4" ht="27.75">
      <c r="A32" s="16">
        <v>0.1</v>
      </c>
      <c r="B32" s="16">
        <f>A32</f>
        <v>0.1</v>
      </c>
      <c r="C32" s="13">
        <f>C27+A32</f>
        <v>65.7</v>
      </c>
      <c r="D32" s="14" t="s">
        <v>49</v>
      </c>
    </row>
    <row r="33" spans="1:4" ht="27.75">
      <c r="A33" s="16">
        <v>5.2</v>
      </c>
      <c r="B33" s="16">
        <f>B32+A33</f>
        <v>5.3</v>
      </c>
      <c r="C33" s="13">
        <f>C32+A33</f>
        <v>70.9</v>
      </c>
      <c r="D33" s="14" t="s">
        <v>50</v>
      </c>
    </row>
    <row r="34" spans="1:4" ht="13.5">
      <c r="A34" s="16">
        <v>0.1</v>
      </c>
      <c r="B34" s="16">
        <f>B33+A34</f>
        <v>5.3999999999999995</v>
      </c>
      <c r="C34" s="13">
        <f>C33+A34</f>
        <v>71</v>
      </c>
      <c r="D34" s="14" t="s">
        <v>51</v>
      </c>
    </row>
    <row r="35" spans="1:4" ht="13.5">
      <c r="A35" s="16">
        <v>0.5</v>
      </c>
      <c r="B35" s="16">
        <f>B34+A35</f>
        <v>5.8999999999999995</v>
      </c>
      <c r="C35" s="13">
        <f>C34+A35</f>
        <v>71.5</v>
      </c>
      <c r="D35" s="14" t="s">
        <v>52</v>
      </c>
    </row>
    <row r="36" spans="1:4" ht="13.5">
      <c r="A36" s="16">
        <v>0.5</v>
      </c>
      <c r="B36" s="16">
        <f>B35+A36</f>
        <v>6.3999999999999995</v>
      </c>
      <c r="C36" s="13">
        <f>C35+A36</f>
        <v>72</v>
      </c>
      <c r="D36" s="14" t="s">
        <v>53</v>
      </c>
    </row>
    <row r="37" spans="1:4" ht="13.5">
      <c r="A37" s="16">
        <v>3.2</v>
      </c>
      <c r="B37" s="16">
        <f>B36+A37</f>
        <v>9.6</v>
      </c>
      <c r="C37" s="13">
        <f>C36+A37</f>
        <v>75.2</v>
      </c>
      <c r="D37" s="14" t="s">
        <v>54</v>
      </c>
    </row>
    <row r="38" spans="1:4" ht="40.5">
      <c r="A38" s="13">
        <v>1</v>
      </c>
      <c r="B38" s="16">
        <f>B37+A38</f>
        <v>10.6</v>
      </c>
      <c r="C38" s="13">
        <f>C37+A38</f>
        <v>76.2</v>
      </c>
      <c r="D38" s="14" t="s">
        <v>55</v>
      </c>
    </row>
    <row r="39" spans="1:4" ht="13.5">
      <c r="A39" s="16">
        <v>21.9</v>
      </c>
      <c r="B39" s="16">
        <f>B38+A39</f>
        <v>32.5</v>
      </c>
      <c r="C39" s="13">
        <f>C38+A39</f>
        <v>98.1</v>
      </c>
      <c r="D39" s="14" t="s">
        <v>56</v>
      </c>
    </row>
    <row r="40" spans="1:4" ht="13.5">
      <c r="A40" s="16">
        <v>0.7</v>
      </c>
      <c r="B40" s="16">
        <f>B39+A40</f>
        <v>33.2</v>
      </c>
      <c r="C40" s="13">
        <f>C39+A40</f>
        <v>98.8</v>
      </c>
      <c r="D40" s="14" t="s">
        <v>57</v>
      </c>
    </row>
    <row r="41" spans="1:4" ht="13.5">
      <c r="A41" s="16">
        <v>2.7</v>
      </c>
      <c r="B41" s="16">
        <f>B40+A41</f>
        <v>35.900000000000006</v>
      </c>
      <c r="C41" s="13">
        <f>C40+A41</f>
        <v>101.5</v>
      </c>
      <c r="D41" s="14" t="s">
        <v>58</v>
      </c>
    </row>
    <row r="42" spans="1:4" ht="13.5">
      <c r="A42" s="16">
        <v>2.1</v>
      </c>
      <c r="B42" s="13">
        <f>B41+A42</f>
        <v>38.00000000000001</v>
      </c>
      <c r="C42" s="13">
        <f>C41+A42</f>
        <v>103.6</v>
      </c>
      <c r="D42" s="14" t="s">
        <v>59</v>
      </c>
    </row>
    <row r="43" spans="1:5" ht="13.5">
      <c r="A43" s="6" t="s">
        <v>14</v>
      </c>
      <c r="B43" s="7"/>
      <c r="C43" s="7"/>
      <c r="D43" s="7"/>
      <c r="E43" s="8"/>
    </row>
    <row r="44" spans="1:5" ht="13.5">
      <c r="A44" s="9" t="s">
        <v>15</v>
      </c>
      <c r="B44" s="10"/>
      <c r="C44" s="10"/>
      <c r="D44" s="10"/>
      <c r="E44" s="8"/>
    </row>
    <row r="45" spans="1:5" ht="13.5">
      <c r="A45" s="9" t="s">
        <v>16</v>
      </c>
      <c r="B45" s="10"/>
      <c r="C45" s="10"/>
      <c r="D45" s="10"/>
      <c r="E45" s="8"/>
    </row>
    <row r="46" spans="1:5" ht="13.5">
      <c r="A46" s="9" t="s">
        <v>17</v>
      </c>
      <c r="B46" s="10"/>
      <c r="C46" s="10"/>
      <c r="D46" s="10"/>
      <c r="E46" s="8"/>
    </row>
    <row r="47" spans="1:4" ht="27.75">
      <c r="A47" s="11"/>
      <c r="B47" s="11"/>
      <c r="C47" s="11"/>
      <c r="D47" s="12" t="s">
        <v>60</v>
      </c>
    </row>
    <row r="48" spans="1:4" ht="13.5">
      <c r="A48" s="13">
        <v>2.1</v>
      </c>
      <c r="B48" s="13">
        <f>A48</f>
        <v>2.1</v>
      </c>
      <c r="C48" s="13">
        <f>C42+A48</f>
        <v>105.69999999999999</v>
      </c>
      <c r="D48" s="14" t="s">
        <v>61</v>
      </c>
    </row>
    <row r="49" spans="1:4" ht="13.5">
      <c r="A49" s="13">
        <v>0.3</v>
      </c>
      <c r="B49" s="13">
        <f>B48+A49</f>
        <v>2.4</v>
      </c>
      <c r="C49" s="13">
        <f>C48+A49</f>
        <v>105.99999999999999</v>
      </c>
      <c r="D49" s="14" t="s">
        <v>62</v>
      </c>
    </row>
    <row r="50" spans="1:4" ht="27.75">
      <c r="A50" s="13">
        <v>5.5</v>
      </c>
      <c r="B50" s="13">
        <f>B49+A50</f>
        <v>7.9</v>
      </c>
      <c r="C50" s="13">
        <f>C49+A50</f>
        <v>111.49999999999999</v>
      </c>
      <c r="D50" s="14" t="s">
        <v>63</v>
      </c>
    </row>
    <row r="51" spans="1:4" ht="27.75">
      <c r="A51" s="13"/>
      <c r="B51" s="13">
        <f>B50+A51</f>
        <v>7.9</v>
      </c>
      <c r="C51" s="13">
        <f>C50+A51</f>
        <v>111.49999999999999</v>
      </c>
      <c r="D51" s="14" t="s">
        <v>64</v>
      </c>
    </row>
    <row r="52" spans="1:4" ht="13.5">
      <c r="A52" s="13">
        <v>21.6</v>
      </c>
      <c r="B52" s="13">
        <f>B51+A52</f>
        <v>29.5</v>
      </c>
      <c r="C52" s="13">
        <f>C51+A52</f>
        <v>133.1</v>
      </c>
      <c r="D52" s="14" t="s">
        <v>65</v>
      </c>
    </row>
    <row r="53" spans="1:5" ht="27.75">
      <c r="A53" s="6" t="s">
        <v>18</v>
      </c>
      <c r="B53" s="7"/>
      <c r="C53" s="7"/>
      <c r="D53" s="7"/>
      <c r="E53" s="8"/>
    </row>
    <row r="54" spans="1:5" ht="27.75">
      <c r="A54" s="9" t="s">
        <v>19</v>
      </c>
      <c r="B54" s="10"/>
      <c r="C54" s="10"/>
      <c r="D54" s="10"/>
      <c r="E54" s="8"/>
    </row>
    <row r="55" spans="1:5" ht="13.5">
      <c r="A55" s="9" t="s">
        <v>20</v>
      </c>
      <c r="B55" s="10"/>
      <c r="C55" s="10"/>
      <c r="D55" s="10"/>
      <c r="E55" s="8"/>
    </row>
    <row r="56" spans="1:5" ht="13.5">
      <c r="A56" s="9" t="s">
        <v>21</v>
      </c>
      <c r="B56" s="10"/>
      <c r="C56" s="10"/>
      <c r="D56" s="10"/>
      <c r="E56" s="8"/>
    </row>
    <row r="57" spans="1:4" ht="27.75">
      <c r="A57" s="11"/>
      <c r="B57" s="11"/>
      <c r="C57" s="11"/>
      <c r="D57" s="12" t="s">
        <v>66</v>
      </c>
    </row>
    <row r="58" spans="1:4" ht="40.5">
      <c r="A58" s="13">
        <v>0.8</v>
      </c>
      <c r="B58" s="13">
        <f>A58</f>
        <v>0.8</v>
      </c>
      <c r="C58" s="13">
        <f>C52+A58</f>
        <v>133.9</v>
      </c>
      <c r="D58" s="14" t="s">
        <v>67</v>
      </c>
    </row>
    <row r="59" spans="1:4" ht="13.5">
      <c r="A59" s="13">
        <v>11.4</v>
      </c>
      <c r="B59" s="13">
        <f>B58+A59</f>
        <v>12.200000000000001</v>
      </c>
      <c r="C59" s="13">
        <f>C58+A59</f>
        <v>145.3</v>
      </c>
      <c r="D59" s="14" t="s">
        <v>68</v>
      </c>
    </row>
    <row r="60" spans="1:4" ht="40.5">
      <c r="A60" s="13">
        <v>33.1</v>
      </c>
      <c r="B60" s="13">
        <f>B59+A60</f>
        <v>45.300000000000004</v>
      </c>
      <c r="C60" s="13">
        <f>C59+A60</f>
        <v>178.4</v>
      </c>
      <c r="D60" s="14" t="s">
        <v>69</v>
      </c>
    </row>
    <row r="61" spans="1:4" ht="40.5">
      <c r="A61" s="13">
        <v>6.2</v>
      </c>
      <c r="B61" s="13">
        <f>B60+A61</f>
        <v>51.50000000000001</v>
      </c>
      <c r="C61" s="13">
        <f>C60+A61</f>
        <v>184.6</v>
      </c>
      <c r="D61" s="14" t="s">
        <v>70</v>
      </c>
    </row>
    <row r="62" spans="1:4" ht="13.5">
      <c r="A62" s="13">
        <v>18.9</v>
      </c>
      <c r="B62" s="13">
        <f>B61+A62</f>
        <v>70.4</v>
      </c>
      <c r="C62" s="13">
        <f>C61+A62</f>
        <v>203.5</v>
      </c>
      <c r="D62" s="14" t="s">
        <v>71</v>
      </c>
    </row>
    <row r="63" spans="1:4" ht="13.5">
      <c r="A63" s="13">
        <v>1</v>
      </c>
      <c r="B63" s="13">
        <f>B62+A63</f>
        <v>71.4</v>
      </c>
      <c r="C63" s="13">
        <f>C62+A63</f>
        <v>204.5</v>
      </c>
      <c r="D63" s="14" t="s">
        <v>72</v>
      </c>
    </row>
    <row r="64" spans="1:4" ht="13.5">
      <c r="A64" s="13">
        <v>3.6</v>
      </c>
      <c r="B64" s="13">
        <f>B63+A64</f>
        <v>75</v>
      </c>
      <c r="C64" s="13">
        <f>C63+A64</f>
        <v>208.1</v>
      </c>
      <c r="D64" s="14" t="s">
        <v>73</v>
      </c>
    </row>
    <row r="65" spans="1:4" ht="13.5">
      <c r="A65" s="13">
        <v>1</v>
      </c>
      <c r="B65" s="13">
        <f>B64+A65</f>
        <v>76</v>
      </c>
      <c r="C65" s="13">
        <f>C64+A65</f>
        <v>209.1</v>
      </c>
      <c r="D65" s="14" t="s">
        <v>74</v>
      </c>
    </row>
    <row r="66" spans="1:5" ht="13.5">
      <c r="A66" s="6" t="s">
        <v>22</v>
      </c>
      <c r="B66" s="7"/>
      <c r="C66" s="7"/>
      <c r="D66" s="7"/>
      <c r="E66" s="8"/>
    </row>
    <row r="67" spans="1:5" ht="13.5">
      <c r="A67" s="9" t="s">
        <v>23</v>
      </c>
      <c r="B67" s="10"/>
      <c r="C67" s="10"/>
      <c r="D67" s="10"/>
      <c r="E67" s="8"/>
    </row>
    <row r="68" spans="1:5" ht="13.5">
      <c r="A68" s="9" t="s">
        <v>24</v>
      </c>
      <c r="B68" s="10"/>
      <c r="C68" s="10"/>
      <c r="D68" s="10"/>
      <c r="E68" s="8"/>
    </row>
    <row r="69" spans="1:4" ht="40.5">
      <c r="A69" s="11"/>
      <c r="B69" s="11"/>
      <c r="C69" s="11"/>
      <c r="D69" s="12" t="s">
        <v>75</v>
      </c>
    </row>
    <row r="70" spans="1:4" ht="27.75">
      <c r="A70" s="13">
        <v>0.2</v>
      </c>
      <c r="B70" s="13">
        <f>A70</f>
        <v>0.2</v>
      </c>
      <c r="C70" s="13">
        <f>C65+A70</f>
        <v>209.29999999999998</v>
      </c>
      <c r="D70" s="14" t="s">
        <v>76</v>
      </c>
    </row>
    <row r="71" spans="1:4" ht="40.5">
      <c r="A71" s="13">
        <v>17</v>
      </c>
      <c r="B71" s="13">
        <f>B70+A71</f>
        <v>17.2</v>
      </c>
      <c r="C71" s="13">
        <f>C70+A71</f>
        <v>226.29999999999998</v>
      </c>
      <c r="D71" s="14" t="s">
        <v>77</v>
      </c>
    </row>
    <row r="72" spans="1:4" ht="13.5">
      <c r="A72" s="13">
        <v>6.7</v>
      </c>
      <c r="B72" s="13">
        <f>B71+A72</f>
        <v>23.9</v>
      </c>
      <c r="C72" s="13">
        <f>C71+A72</f>
        <v>232.99999999999997</v>
      </c>
      <c r="D72" s="14" t="s">
        <v>78</v>
      </c>
    </row>
    <row r="73" spans="1:4" ht="13.5">
      <c r="A73" s="13">
        <v>2.6</v>
      </c>
      <c r="B73" s="13">
        <f>B72+A73</f>
        <v>26.5</v>
      </c>
      <c r="C73" s="13">
        <f>C72+A73</f>
        <v>235.59999999999997</v>
      </c>
      <c r="D73" s="14" t="s">
        <v>79</v>
      </c>
    </row>
    <row r="74" spans="1:4" ht="40.5">
      <c r="A74" s="13">
        <v>1</v>
      </c>
      <c r="B74" s="13">
        <f>B73+A74</f>
        <v>27.5</v>
      </c>
      <c r="C74" s="13">
        <f>C73+A74</f>
        <v>236.59999999999997</v>
      </c>
      <c r="D74" s="14" t="s">
        <v>80</v>
      </c>
    </row>
    <row r="75" spans="1:4" ht="13.5">
      <c r="A75" s="13">
        <v>12.1</v>
      </c>
      <c r="B75" s="13">
        <f>B74+A75</f>
        <v>39.6</v>
      </c>
      <c r="C75" s="13">
        <f>C74+A75</f>
        <v>248.69999999999996</v>
      </c>
      <c r="D75" s="14" t="s">
        <v>34</v>
      </c>
    </row>
    <row r="76" spans="1:4" ht="13.5">
      <c r="A76" s="13">
        <v>2</v>
      </c>
      <c r="B76" s="13">
        <f>B75+A76</f>
        <v>41.6</v>
      </c>
      <c r="C76" s="13">
        <f>C75+A76</f>
        <v>250.69999999999996</v>
      </c>
      <c r="D76" s="14" t="s">
        <v>81</v>
      </c>
    </row>
    <row r="77" spans="1:4" ht="13.5">
      <c r="A77" s="13">
        <v>3</v>
      </c>
      <c r="B77" s="13">
        <f>B76+A77</f>
        <v>44.6</v>
      </c>
      <c r="C77" s="13">
        <f>C76+A77</f>
        <v>253.69999999999996</v>
      </c>
      <c r="D77" s="14" t="s">
        <v>82</v>
      </c>
    </row>
    <row r="78" spans="1:5" ht="13.5">
      <c r="A78" s="17" t="s">
        <v>25</v>
      </c>
      <c r="B78" s="18"/>
      <c r="C78" s="18"/>
      <c r="D78" s="7"/>
      <c r="E78" s="8"/>
    </row>
    <row r="79" spans="1:5" ht="13.5">
      <c r="A79" s="19" t="s">
        <v>26</v>
      </c>
      <c r="B79" s="20"/>
      <c r="C79" s="20"/>
      <c r="D79" s="10"/>
      <c r="E79" s="8"/>
    </row>
    <row r="80" spans="1:5" ht="13.5">
      <c r="A80" s="19" t="s">
        <v>27</v>
      </c>
      <c r="B80" s="20"/>
      <c r="C80" s="20"/>
      <c r="D80" s="10"/>
      <c r="E80" s="8"/>
    </row>
    <row r="81" spans="1:4" ht="13.5">
      <c r="A81" s="21" t="s">
        <v>28</v>
      </c>
      <c r="B81" s="22"/>
      <c r="C81" s="22"/>
      <c r="D81" s="23"/>
    </row>
    <row r="82" spans="1:4" ht="13.5">
      <c r="A82" s="5" t="s">
        <v>29</v>
      </c>
      <c r="D82" s="24"/>
    </row>
    <row r="83" ht="13.5">
      <c r="D83" s="24"/>
    </row>
    <row r="84" ht="13.5">
      <c r="D84" s="24"/>
    </row>
    <row r="85" ht="13.5">
      <c r="D85" s="24"/>
    </row>
    <row r="86" ht="13.5">
      <c r="D86" s="24"/>
    </row>
    <row r="87" ht="13.5">
      <c r="D87" s="24"/>
    </row>
    <row r="88" ht="13.5">
      <c r="D88" s="24"/>
    </row>
    <row r="89" ht="13.5">
      <c r="D89" s="24"/>
    </row>
    <row r="90" ht="13.5">
      <c r="D90" s="24"/>
    </row>
    <row r="91" ht="13.5">
      <c r="D91" s="24"/>
    </row>
  </sheetData>
  <sheetProtection/>
  <printOptions/>
  <pageMargins left="0.5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