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9001"/>
  <workbookPr/>
  <mc:AlternateContent xmlns:mc="http://schemas.openxmlformats.org/markup-compatibility/2006">
    <mc:Choice Requires="x15">
      <x15ac:absPath xmlns:x15ac="http://schemas.microsoft.com/office/spreadsheetml/2010/11/ac" url="C:\Users\Owner\Documents\RUSA\Around the Bend 2012\"/>
    </mc:Choice>
  </mc:AlternateContent>
  <bookViews>
    <workbookView xWindow="0" yWindow="0" windowWidth="20325" windowHeight="9510"/>
  </bookViews>
  <sheets>
    <sheet name="Cuesheet Large Print" sheetId="2" r:id="rId1"/>
    <sheet name="Cuesheet Small Print" sheetId="5" r:id="rId2"/>
    <sheet name="Information" sheetId="3" r:id="rId3"/>
    <sheet name="Maps" sheetId="6" r:id="rId4"/>
    <sheet name="Cue sheet ridewithgps" sheetId="7" r:id="rId5"/>
  </sheets>
  <calcPr calcId="162913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2" i="2" l="1"/>
  <c r="G22" i="5"/>
  <c r="G21" i="5"/>
  <c r="G20" i="5"/>
  <c r="G21" i="2"/>
  <c r="G33" i="5" l="1"/>
  <c r="G32" i="5"/>
  <c r="G31" i="5"/>
  <c r="G30" i="5"/>
  <c r="G29" i="5"/>
  <c r="G28" i="5"/>
  <c r="G27" i="5"/>
  <c r="G33" i="2"/>
  <c r="G32" i="2"/>
  <c r="G31" i="2"/>
  <c r="G30" i="2"/>
  <c r="G29" i="2"/>
  <c r="G28" i="2"/>
  <c r="G27" i="2"/>
  <c r="G79" i="5" l="1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2" i="5"/>
  <c r="G41" i="5"/>
  <c r="G40" i="5"/>
  <c r="G39" i="5"/>
  <c r="G19" i="5"/>
  <c r="G18" i="5"/>
  <c r="G17" i="5"/>
  <c r="G16" i="5"/>
  <c r="G15" i="5"/>
  <c r="G14" i="5"/>
  <c r="G13" i="5"/>
  <c r="G12" i="5"/>
  <c r="G11" i="5"/>
  <c r="G10" i="5"/>
  <c r="G9" i="5"/>
  <c r="G8" i="5"/>
  <c r="G42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41" i="2"/>
  <c r="G40" i="2"/>
  <c r="G39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</calcChain>
</file>

<file path=xl/sharedStrings.xml><?xml version="1.0" encoding="utf-8"?>
<sst xmlns="http://schemas.openxmlformats.org/spreadsheetml/2006/main" count="538" uniqueCount="209">
  <si>
    <t>Leg</t>
  </si>
  <si>
    <t>Around the Bend 400k Brevet</t>
  </si>
  <si>
    <t>At Mile</t>
  </si>
  <si>
    <t>Go</t>
  </si>
  <si>
    <t>For</t>
  </si>
  <si>
    <t>Directions</t>
  </si>
  <si>
    <t>R</t>
  </si>
  <si>
    <t>L</t>
  </si>
  <si>
    <t>Get route card signed or get receipt</t>
  </si>
  <si>
    <t>S</t>
  </si>
  <si>
    <t>Follow road to left, then right in 1/2 mile</t>
  </si>
  <si>
    <t>Tom Baker   602 309-3768</t>
  </si>
  <si>
    <t>Information for planning food and water stops for Around the Bend 400k brevet</t>
  </si>
  <si>
    <t>Mile</t>
  </si>
  <si>
    <t>Information</t>
  </si>
  <si>
    <r>
      <rPr>
        <b/>
        <sz val="14"/>
        <color theme="1"/>
        <rFont val="Calibri"/>
        <family val="2"/>
        <scheme val="minor"/>
      </rPr>
      <t>Estrella</t>
    </r>
    <r>
      <rPr>
        <sz val="14"/>
        <color theme="1"/>
        <rFont val="Calibri"/>
        <family val="2"/>
        <scheme val="minor"/>
      </rPr>
      <t>. Safeway shopping center, McDonalds</t>
    </r>
  </si>
  <si>
    <t>Fry's grocery (10 pm), Jack in Box</t>
  </si>
  <si>
    <t>Valero 24 hr market, Alberson's grocery (12 am), Subway</t>
  </si>
  <si>
    <t>Check-in opens: 5:30 AM   Start: 6 AM   Close: 7 AM</t>
  </si>
  <si>
    <t>Dir</t>
  </si>
  <si>
    <t>Type</t>
  </si>
  <si>
    <t>Notes</t>
  </si>
  <si>
    <t>Total</t>
  </si>
  <si>
    <t>→</t>
  </si>
  <si>
    <t>Right</t>
  </si>
  <si>
    <t>←</t>
  </si>
  <si>
    <t>Left</t>
  </si>
  <si>
    <t>↑</t>
  </si>
  <si>
    <t>Straight</t>
  </si>
  <si>
    <t>Turn left</t>
  </si>
  <si>
    <t>Turn right</t>
  </si>
  <si>
    <t>Turn left onto S Palo Verde Rd</t>
  </si>
  <si>
    <t>Turn left onto S Estrella Pkwy</t>
  </si>
  <si>
    <t>Turn left onto S Ellsworth Rd</t>
  </si>
  <si>
    <t>Turn right onto S Rittenhouse Rd</t>
  </si>
  <si>
    <t>Turn left onto W Combs Rd</t>
  </si>
  <si>
    <t>Turn right onto N Gantzel Rd</t>
  </si>
  <si>
    <t>Turn left onto E Bella Vista Rd</t>
  </si>
  <si>
    <t>Turn right onto N Attaway Rd</t>
  </si>
  <si>
    <t>Turn left onto E Arizona Farms Rd</t>
  </si>
  <si>
    <t>Turn left onto 9th St</t>
  </si>
  <si>
    <t>Turn right onto W Martin Rd</t>
  </si>
  <si>
    <t>Turn left onto N Overfield Rd</t>
  </si>
  <si>
    <r>
      <rPr>
        <b/>
        <sz val="14"/>
        <color theme="1"/>
        <rFont val="Calibri"/>
        <family val="2"/>
        <scheme val="minor"/>
      </rPr>
      <t>Chandler</t>
    </r>
    <r>
      <rPr>
        <sz val="14"/>
        <color theme="1"/>
        <rFont val="Calibri"/>
        <family val="2"/>
        <scheme val="minor"/>
      </rPr>
      <t xml:space="preserve"> Diamond Shamrock 24 hr market (restroom), McDonalds (12 am), Circle K</t>
    </r>
  </si>
  <si>
    <t>Valero 24 hr market, Sonic, Subway, Quick Stuff, Starbucks, etc.</t>
  </si>
  <si>
    <t>Subway (10 pm), Moreno's Mexican Grill (9:30 pm)</t>
  </si>
  <si>
    <r>
      <rPr>
        <b/>
        <sz val="14"/>
        <color theme="1"/>
        <rFont val="Calibri"/>
        <family val="2"/>
        <scheme val="minor"/>
      </rPr>
      <t>Laveen 51st Ave.</t>
    </r>
    <r>
      <rPr>
        <sz val="14"/>
        <color theme="1"/>
        <rFont val="Calibri"/>
        <family val="2"/>
        <scheme val="minor"/>
      </rPr>
      <t xml:space="preserve"> Many places for food.  Fry's and Safeway shopping centers (12am)</t>
    </r>
  </si>
  <si>
    <t>Sign route card. Mail the card in addressed, stamped envelope.</t>
  </si>
  <si>
    <t>Turn left toward East Riggs Road</t>
  </si>
  <si>
    <t>Turn left onto East Riggs Road</t>
  </si>
  <si>
    <t>Continue onto W Riggs Rd</t>
  </si>
  <si>
    <t>Continue onto Beltline Rd</t>
  </si>
  <si>
    <t>Continue onto S 51st Ave</t>
  </si>
  <si>
    <t>Turn left onto W Broadway Rd</t>
  </si>
  <si>
    <t>Turn left onto S Avondale Blvd</t>
  </si>
  <si>
    <t>Continue onto W Indian Springs Rd</t>
  </si>
  <si>
    <t>Turn right onto S 143rd Ave</t>
  </si>
  <si>
    <t>Continue onto W Vineyard Ave</t>
  </si>
  <si>
    <t>At the traffic circle, continue straight to stay on S Estrella Pkwy</t>
  </si>
  <si>
    <t>Turn right onto W Elliot Rd</t>
  </si>
  <si>
    <t>Turn right onto S 203rd Ave/S Tuthill Rd</t>
  </si>
  <si>
    <t>Turn left onto Beloat Rd/W Lower River Rd</t>
  </si>
  <si>
    <t>Turn left onto Baseline Rd</t>
  </si>
  <si>
    <t>Turn right onto W Old Hwy 80</t>
  </si>
  <si>
    <t>Continue onto S Old US Hwy 80</t>
  </si>
  <si>
    <t>Continue onto S Old US 80</t>
  </si>
  <si>
    <t>Continue onto Old US Hwy 80</t>
  </si>
  <si>
    <t>Turn right onto E Indian Rd</t>
  </si>
  <si>
    <t>Turn left onto N Harrington Ave</t>
  </si>
  <si>
    <t>Turn left onto W Pima St</t>
  </si>
  <si>
    <t>Slight left onto AZ-85/Phoenix Bypass Rte/E Pima St</t>
  </si>
  <si>
    <t>Continue onto W Maricopa Rd</t>
  </si>
  <si>
    <t>Turn left onto AZ-84 E</t>
  </si>
  <si>
    <t>Turn right onto W Woodruff Rd</t>
  </si>
  <si>
    <t>Continue onto Woodruff Ln</t>
  </si>
  <si>
    <t>Turn left onto N Macrae Rd</t>
  </si>
  <si>
    <t>Turn right onto W Coolidge Ave</t>
  </si>
  <si>
    <t>Turn left onto N Attaway Rd</t>
  </si>
  <si>
    <t>Turn right onto AZ-287 E</t>
  </si>
  <si>
    <t>Turn left onto E Adamsville Rd</t>
  </si>
  <si>
    <t>Turn left onto S Main St</t>
  </si>
  <si>
    <t>Turn right onto E 1st St</t>
  </si>
  <si>
    <t>Turn left onto N Pinal Pkwy Ave</t>
  </si>
  <si>
    <t>Turn left onto E Judd Rd</t>
  </si>
  <si>
    <t>Continue onto N Quail Run Ln</t>
  </si>
  <si>
    <t>Turn left onto E Cloud Rd</t>
  </si>
  <si>
    <t>Turn right onto East Riggs Road</t>
  </si>
  <si>
    <t>Turn left onto S Alma School Rd</t>
  </si>
  <si>
    <t>Turn left (E ) onto W Pima St</t>
  </si>
  <si>
    <t>Slight left onto AZ 85/Phoenix Bypass Rte/ E Pima St</t>
  </si>
  <si>
    <t>Circle K (last food until mile 209)</t>
  </si>
  <si>
    <t xml:space="preserve">Head N out of parking lot </t>
  </si>
  <si>
    <t>Turn right (E)onto E 1st St</t>
  </si>
  <si>
    <t>Turn left (N) onto N Pinal Pkwy Ave</t>
  </si>
  <si>
    <t>Turn left (W) onto E Arizona Farms Rd</t>
  </si>
  <si>
    <t>Opens: 10:58   Closes: 17:16  105.2 Miles</t>
  </si>
  <si>
    <t>Control # 6 Bashas' Parking Lot, Alma School Rd, Sun Lakes</t>
  </si>
  <si>
    <t>Check water - next water is 42 miles ahead at Maricopa Rd</t>
  </si>
  <si>
    <t>Control # 5 Florence, Circle K</t>
  </si>
  <si>
    <t>Turn left onto N Thornton Rd</t>
  </si>
  <si>
    <t>Turn right onto W Cottonwood Ln</t>
  </si>
  <si>
    <t>Turn right into Circle K</t>
  </si>
  <si>
    <t>Opens 18:08  Closes: 09:00 Sunday   251.4 Miles   404.6 km</t>
  </si>
  <si>
    <t xml:space="preserve">Sun Lakes Start in Bashas' parking lot </t>
  </si>
  <si>
    <t>Circle K on 143 Ave</t>
  </si>
  <si>
    <t>Next food is at mile 105 in Gila Bend!</t>
  </si>
  <si>
    <t>additional food available along next mile of route through Gila Bend</t>
  </si>
  <si>
    <t>Next food and water is at mile 147!</t>
  </si>
  <si>
    <r>
      <rPr>
        <b/>
        <sz val="14"/>
        <color theme="1"/>
        <rFont val="Calibri"/>
        <family val="2"/>
        <scheme val="minor"/>
      </rPr>
      <t xml:space="preserve">Komatke </t>
    </r>
    <r>
      <rPr>
        <sz val="14"/>
        <color theme="1"/>
        <rFont val="Calibri"/>
        <family val="2"/>
        <scheme val="minor"/>
      </rPr>
      <t xml:space="preserve">market/gas station </t>
    </r>
  </si>
  <si>
    <t>On Riggs Rd: Diamond Shamrock 24 hr market (restroom), McDonalds (12 am), Circle K</t>
  </si>
  <si>
    <t>Next food is at mile 233</t>
  </si>
  <si>
    <t>Next food in Casa Grande, mile 180</t>
  </si>
  <si>
    <r>
      <rPr>
        <b/>
        <sz val="14"/>
        <color theme="1"/>
        <rFont val="Calibri"/>
        <family val="2"/>
        <scheme val="minor"/>
      </rPr>
      <t>Coolidge</t>
    </r>
    <r>
      <rPr>
        <sz val="14"/>
        <color theme="1"/>
        <rFont val="Calibri"/>
        <family val="2"/>
        <scheme val="minor"/>
      </rPr>
      <t xml:space="preserve"> Circle K 24 hr  (last food until mile 209) </t>
    </r>
  </si>
  <si>
    <r>
      <t xml:space="preserve">Maricopa </t>
    </r>
    <r>
      <rPr>
        <sz val="14"/>
        <rFont val="Calibri"/>
        <family val="2"/>
        <scheme val="minor"/>
      </rPr>
      <t>Circle K, Bashas', Fast food</t>
    </r>
  </si>
  <si>
    <t>Sign route card. Mail card in addressed, stamped envelope.</t>
  </si>
  <si>
    <r>
      <rPr>
        <b/>
        <sz val="14"/>
        <color theme="1"/>
        <rFont val="Calibri"/>
        <family val="2"/>
        <scheme val="minor"/>
      </rPr>
      <t>Finish.</t>
    </r>
    <r>
      <rPr>
        <sz val="14"/>
        <color theme="1"/>
        <rFont val="Calibri"/>
        <family val="2"/>
        <scheme val="minor"/>
      </rPr>
      <t xml:space="preserve"> </t>
    </r>
    <r>
      <rPr>
        <sz val="14"/>
        <color rgb="FFFF0000"/>
        <rFont val="Calibri"/>
        <family val="2"/>
        <scheme val="minor"/>
      </rPr>
      <t xml:space="preserve"> Bashas' parking lot</t>
    </r>
  </si>
  <si>
    <t>Shopping center: Fry's (11 pm) shopping center, KFC (9pm), Burger King (11 pm)</t>
  </si>
  <si>
    <t>Check water - next water is 25 miles ahead</t>
  </si>
  <si>
    <t>Control # 1 Bashas' parking lot, Riggs Rd and Alma School Rd, Sun Lakes</t>
  </si>
  <si>
    <t>Turn right (N) onto N Attaway Rd</t>
  </si>
  <si>
    <t>Turn left (W) onto E Judd Rd</t>
  </si>
  <si>
    <t>Turn left (W) onto E Bella Vista Rd</t>
  </si>
  <si>
    <t>Turn right (E)onto AZ 287 E</t>
  </si>
  <si>
    <t>Turn right (E) onto W Coolidge Ave</t>
  </si>
  <si>
    <t>Turn left (N) onto E Adamsville Rd</t>
  </si>
  <si>
    <t xml:space="preserve">Turn left (N) onto S Main St </t>
  </si>
  <si>
    <t>Turn right (N) onto N Gantzel Rd</t>
  </si>
  <si>
    <t>Turn left (W) onto W Combs Rd</t>
  </si>
  <si>
    <t>Turn right (N) onto S Rittenhouse Rd</t>
  </si>
  <si>
    <t>Turn right (N) back onto Main St</t>
  </si>
  <si>
    <t>Turn left (W) onto E Cloud Rd</t>
  </si>
  <si>
    <t>Turn left (S) onto S Ellsworth Rd</t>
  </si>
  <si>
    <t>Turn right (W) onto East Riggs Rd</t>
  </si>
  <si>
    <t>Turn left (S) onto S Alma School Rd</t>
  </si>
  <si>
    <t>Turn right (W) into parking lot</t>
  </si>
  <si>
    <t>Turn left (S) onto S Avondale Blvd</t>
  </si>
  <si>
    <t>Turn left (S) onto S Estrella Pkwy</t>
  </si>
  <si>
    <t>Turn right (N) onto S 143rd Ave</t>
  </si>
  <si>
    <t>Turn right onto (W)  W Elliot Rd</t>
  </si>
  <si>
    <t>Turn right (N) onto S 203rd Ave/S Tuthill Rd</t>
  </si>
  <si>
    <t>Turn left (W) onto Beloat Rd/ W Lower River Rd</t>
  </si>
  <si>
    <t>Turn left (W) onto Baseline Rd</t>
  </si>
  <si>
    <t>Turn left (S) onto S Palo Verde Rd</t>
  </si>
  <si>
    <t>Turn right (E) back onto Pima St.</t>
  </si>
  <si>
    <t>Turn left (E)onto AZ 84 E</t>
  </si>
  <si>
    <t>Turn left (N) onto N Thornton Rd</t>
  </si>
  <si>
    <t>Turn right (E)onto W Cottonwood Ln</t>
  </si>
  <si>
    <t>Turn left (N) onto N Overfield Rd</t>
  </si>
  <si>
    <t>Turn right (E)onto W Woodruff Rd</t>
  </si>
  <si>
    <t>Turn left (N) onto 9th St</t>
  </si>
  <si>
    <t>Turn left (N) onto N Attaway Rd</t>
  </si>
  <si>
    <t>Becomes S 51st Ave</t>
  </si>
  <si>
    <t>Turn left (W) onto East Riggs Rd/ Beltline Rd</t>
  </si>
  <si>
    <t>Becomes W Indian Springs Rd</t>
  </si>
  <si>
    <t>Becomes W Vineyard Ave</t>
  </si>
  <si>
    <t>Turn right (W) onto Linda &amp; Corine's Way (E Indian Rd)</t>
  </si>
  <si>
    <t>Turn left (S) onto N Harrington Ave (not marked)</t>
  </si>
  <si>
    <t>Turn right into Chevron/Texaco Food Mart</t>
  </si>
  <si>
    <t>Continue E on AZ 84</t>
  </si>
  <si>
    <t>Opens: 13:59   Closes: 23:48  166.1 Miles</t>
  </si>
  <si>
    <t>Continue right (N) onto N Quail Run Ln</t>
  </si>
  <si>
    <r>
      <t xml:space="preserve">Control # 3 Gila Bend, Chevron/Texaco Food Mart    </t>
    </r>
    <r>
      <rPr>
        <b/>
        <sz val="14"/>
        <rFont val="Arial"/>
        <family val="2"/>
      </rPr>
      <t>Lunch Stop</t>
    </r>
  </si>
  <si>
    <t>Answer question on route card</t>
  </si>
  <si>
    <r>
      <t xml:space="preserve">Turn left (W) onto </t>
    </r>
    <r>
      <rPr>
        <sz val="16"/>
        <color rgb="FFFF0000"/>
        <rFont val="Calibri"/>
        <family val="2"/>
        <scheme val="minor"/>
      </rPr>
      <t>W</t>
    </r>
    <r>
      <rPr>
        <sz val="16"/>
        <color rgb="FFFF0000"/>
        <rFont val="Calibri (Body)"/>
      </rPr>
      <t>.</t>
    </r>
    <r>
      <rPr>
        <sz val="16"/>
        <rFont val="Calibri"/>
        <family val="2"/>
        <scheme val="minor"/>
      </rPr>
      <t xml:space="preserve"> Broadway Rd. (go past </t>
    </r>
    <r>
      <rPr>
        <sz val="16"/>
        <color rgb="FFFF0000"/>
        <rFont val="Calibri"/>
        <family val="2"/>
        <scheme val="minor"/>
      </rPr>
      <t>E.</t>
    </r>
    <r>
      <rPr>
        <sz val="16"/>
        <rFont val="Calibri"/>
        <family val="2"/>
        <scheme val="minor"/>
      </rPr>
      <t xml:space="preserve"> Broadway Rd. and bridge)</t>
    </r>
  </si>
  <si>
    <t>Turn right (W) onto Old Hwy 80</t>
  </si>
  <si>
    <t>Continue right (E) onto W Maricopa Rd AZ238 to Maricopa</t>
  </si>
  <si>
    <t>Opens: 16:08  Closes: 04:24   208.8 Miles</t>
  </si>
  <si>
    <r>
      <t xml:space="preserve">Turn left (W) onto </t>
    </r>
    <r>
      <rPr>
        <sz val="12"/>
        <color rgb="FFFF0000"/>
        <rFont val="Calibri"/>
        <family val="2"/>
        <scheme val="minor"/>
      </rPr>
      <t>W</t>
    </r>
    <r>
      <rPr>
        <sz val="12"/>
        <color rgb="FFFF0000"/>
        <rFont val="Calibri (Body)"/>
      </rPr>
      <t>.</t>
    </r>
    <r>
      <rPr>
        <sz val="12"/>
        <rFont val="Calibri"/>
        <family val="2"/>
        <scheme val="minor"/>
      </rPr>
      <t xml:space="preserve"> Broadway Rd. (go past </t>
    </r>
    <r>
      <rPr>
        <sz val="12"/>
        <color rgb="FFFF0000"/>
        <rFont val="Calibri"/>
        <family val="2"/>
        <scheme val="minor"/>
      </rPr>
      <t>E.</t>
    </r>
    <r>
      <rPr>
        <sz val="12"/>
        <rFont val="Calibri"/>
        <family val="2"/>
        <scheme val="minor"/>
      </rPr>
      <t xml:space="preserve"> Broadway Rd. and bridge)</t>
    </r>
  </si>
  <si>
    <r>
      <t xml:space="preserve">Control # 3 Gila Bend, Chevron/Texaco Food Mart    </t>
    </r>
    <r>
      <rPr>
        <b/>
        <sz val="12"/>
        <rFont val="Arial"/>
        <family val="2"/>
      </rPr>
      <t>Lunch Stop</t>
    </r>
  </si>
  <si>
    <t xml:space="preserve">Gila Bend Control #3   Lunch Chevron/Texaco Food Mart. </t>
  </si>
  <si>
    <t>Informational Control # 4 Stanfield Circle K</t>
  </si>
  <si>
    <r>
      <rPr>
        <b/>
        <sz val="12"/>
        <rFont val="Arial"/>
        <family val="2"/>
      </rPr>
      <t>Informational Control # 4 Stanfield</t>
    </r>
    <r>
      <rPr>
        <sz val="12"/>
        <rFont val="Arial"/>
        <family val="2"/>
      </rPr>
      <t>, Circle K</t>
    </r>
  </si>
  <si>
    <r>
      <rPr>
        <b/>
        <sz val="12"/>
        <rFont val="Arial"/>
        <family val="2"/>
      </rPr>
      <t xml:space="preserve">Casa Grande </t>
    </r>
    <r>
      <rPr>
        <sz val="12"/>
        <rFont val="Arial"/>
        <family val="2"/>
      </rPr>
      <t>Circle K</t>
    </r>
  </si>
  <si>
    <r>
      <rPr>
        <b/>
        <sz val="14"/>
        <color theme="1"/>
        <rFont val="Calibri"/>
        <family val="2"/>
        <scheme val="minor"/>
      </rPr>
      <t>Control # 5 Florence</t>
    </r>
    <r>
      <rPr>
        <sz val="14"/>
        <color theme="1"/>
        <rFont val="Calibri"/>
        <family val="2"/>
        <scheme val="minor"/>
      </rPr>
      <t xml:space="preserve"> Two Circle Ks</t>
    </r>
  </si>
  <si>
    <t>Turn right (S) onto SR347 (N Maricopa Rd)</t>
  </si>
  <si>
    <t>Location of 2018 route map and creation of GPS files:</t>
  </si>
  <si>
    <t>Start 6 AM, March 3, 2018    Time Limit 27 hours</t>
  </si>
  <si>
    <t>2018 Arizona Brevet Series</t>
  </si>
  <si>
    <t>Opens: 8:50   Closes: 12:20   59.1 Miles</t>
  </si>
  <si>
    <t>Continue N on 1st St</t>
  </si>
  <si>
    <t>Informational Control # 2 on right, just after Buckeye Canal crossing</t>
  </si>
  <si>
    <t>Informational Control # 2 on right,  just after Buckeye Canal crossing</t>
  </si>
  <si>
    <t>Informational Control #2 on right, just after Buckeye Canal crossing</t>
  </si>
  <si>
    <t>Next food at Circle K at mile 37.4</t>
  </si>
  <si>
    <t>Turn right (N) onto S 7th St</t>
  </si>
  <si>
    <t>Turn left (W) onto Monroe St (MC85)</t>
  </si>
  <si>
    <t>Turn right (N) onto N 1st St</t>
  </si>
  <si>
    <r>
      <rPr>
        <b/>
        <sz val="14"/>
        <color theme="1"/>
        <rFont val="Calibri"/>
        <family val="2"/>
        <scheme val="minor"/>
      </rPr>
      <t>Buckeye, Monroe Ave. (Hwy 85)</t>
    </r>
    <r>
      <rPr>
        <sz val="14"/>
        <color theme="1"/>
        <rFont val="Calibri"/>
        <family val="2"/>
        <scheme val="minor"/>
      </rPr>
      <t xml:space="preserve"> Dollar General, </t>
    </r>
  </si>
  <si>
    <r>
      <rPr>
        <b/>
        <sz val="14"/>
        <color theme="1"/>
        <rFont val="Calibri"/>
        <family val="2"/>
        <scheme val="minor"/>
      </rPr>
      <t xml:space="preserve">Buckeye, Monroe Ave. (Hwy 85) </t>
    </r>
    <r>
      <rPr>
        <sz val="14"/>
        <color theme="1"/>
        <rFont val="Calibri"/>
        <family val="2"/>
        <scheme val="minor"/>
      </rPr>
      <t>Café 25:35,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>Ranchero's Restaurant, IGA Grocery</t>
    </r>
  </si>
  <si>
    <r>
      <rPr>
        <b/>
        <sz val="14"/>
        <color theme="1"/>
        <rFont val="Calibri"/>
        <family val="2"/>
        <scheme val="minor"/>
      </rPr>
      <t>Buckeye, N 1st St.</t>
    </r>
    <r>
      <rPr>
        <sz val="14"/>
        <color theme="1"/>
        <rFont val="Calibri"/>
        <family val="2"/>
        <scheme val="minor"/>
      </rPr>
      <t xml:space="preserve"> Dollar Store with some food</t>
    </r>
  </si>
  <si>
    <r>
      <t xml:space="preserve">Buckeye, Monroe Ave. (Hwy 85) </t>
    </r>
    <r>
      <rPr>
        <sz val="14"/>
        <color theme="1"/>
        <rFont val="Calibri"/>
        <family val="2"/>
        <scheme val="minor"/>
      </rPr>
      <t>Small C store, Wild West Cowboy restaurant</t>
    </r>
  </si>
  <si>
    <t>https://ridewithgps.com/routes/26915735</t>
  </si>
  <si>
    <t>Around the Bend 400k 2018 final</t>
  </si>
  <si>
    <t>Turn right onto S 7th St</t>
  </si>
  <si>
    <t>Turn left onto E Monroe Ave</t>
  </si>
  <si>
    <t>Informational control #2</t>
  </si>
  <si>
    <t>Food</t>
  </si>
  <si>
    <t>Contol #3, Chevron/Texaco station</t>
  </si>
  <si>
    <t>Turn right onto N John Wayne Pkwy/N Maricopa Rd</t>
  </si>
  <si>
    <t>Informational control #4, Circle K</t>
  </si>
  <si>
    <t>Control #5, Circle K</t>
  </si>
  <si>
    <t>Control #6</t>
  </si>
  <si>
    <t>Turn right onto N 1st St</t>
  </si>
  <si>
    <t>Control #2, answer question on route card</t>
  </si>
  <si>
    <t>Lunch at control #3</t>
  </si>
  <si>
    <t>Control #4, answer question on route card</t>
  </si>
  <si>
    <t>Control #5, Circle K, get receipt</t>
  </si>
  <si>
    <t>Control #6, sign route card and mail in envelope</t>
  </si>
  <si>
    <t>At the traffic circle, continue straight S Estrella Pkwy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</si>
</sst>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7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Arial"/>
      <family val="2"/>
    </font>
    <font>
      <b/>
      <sz val="16"/>
      <name val="Calibri"/>
      <family val="2"/>
    </font>
    <font>
      <b/>
      <sz val="22"/>
      <name val="Calibri"/>
      <family val="2"/>
    </font>
    <font>
      <b/>
      <sz val="14"/>
      <name val="Calibri"/>
      <family val="2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sz val="14"/>
      <name val="Arial"/>
      <family val="2"/>
    </font>
    <font>
      <sz val="14"/>
      <name val="Calibri"/>
      <family val="2"/>
    </font>
    <font>
      <b/>
      <sz val="14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</font>
    <font>
      <u/>
      <sz val="11"/>
      <color theme="10"/>
      <name val="Calibri"/>
      <family val="2"/>
    </font>
    <font>
      <sz val="19.8"/>
      <color rgb="FF006699"/>
      <name val="Trebuchet MS"/>
      <family val="2"/>
    </font>
    <font>
      <sz val="14"/>
      <color rgb="FFFF0000"/>
      <name val="Arial"/>
      <family val="2"/>
    </font>
    <font>
      <sz val="16"/>
      <color rgb="FF000000"/>
      <name val="Calibri"/>
      <family val="2"/>
      <scheme val="minor"/>
    </font>
    <font>
      <sz val="12"/>
      <name val="Arial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rgb="FF000000"/>
      <name val="Calibri"/>
      <family val="2"/>
      <scheme val="minor"/>
    </font>
    <font>
      <sz val="12"/>
      <color rgb="FFFF0000"/>
      <name val="Arial"/>
      <family val="2"/>
    </font>
    <font>
      <b/>
      <sz val="12"/>
      <name val="Calibri"/>
      <family val="2"/>
      <scheme val="minor"/>
    </font>
    <font>
      <sz val="8"/>
      <name val="Calibri"/>
      <family val="2"/>
      <scheme val="minor"/>
    </font>
    <font>
      <sz val="16"/>
      <color rgb="FFFF0000"/>
      <name val="Calibri (Body)"/>
    </font>
    <font>
      <sz val="16"/>
      <color rgb="FFFF0000"/>
      <name val="Calibri"/>
      <family val="2"/>
      <scheme val="minor"/>
    </font>
    <font>
      <b/>
      <sz val="14"/>
      <name val="Arial"/>
      <family val="2"/>
    </font>
    <font>
      <sz val="12"/>
      <color rgb="FFFF0000"/>
      <name val="Calibri"/>
      <family val="2"/>
      <scheme val="minor"/>
    </font>
    <font>
      <sz val="12"/>
      <color rgb="FFFF0000"/>
      <name val="Calibri (Body)"/>
    </font>
    <font>
      <b/>
      <sz val="14"/>
      <color rgb="FFFF0000"/>
      <name val="Calibri"/>
      <family val="2"/>
      <scheme val="minor"/>
    </font>
    <font>
      <sz val="13.2"/>
      <color theme="1"/>
      <name val="Trebuchet MS"/>
      <family val="2"/>
    </font>
    <font>
      <sz val="11"/>
      <color theme="1"/>
      <name val="Trebuchet MS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rgb="FFCCCCCC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>
      <alignment vertical="top"/>
      <protection locked="0"/>
    </xf>
  </cellStyleXfs>
  <cellXfs count="147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/>
    <xf numFmtId="0" fontId="2" fillId="0" borderId="0" xfId="0" applyFont="1" applyAlignment="1">
      <alignment horizontal="center"/>
    </xf>
    <xf numFmtId="0" fontId="1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/>
    <xf numFmtId="0" fontId="8" fillId="2" borderId="1" xfId="0" applyNumberFormat="1" applyFont="1" applyFill="1" applyBorder="1" applyAlignment="1">
      <alignment horizontal="center"/>
    </xf>
    <xf numFmtId="0" fontId="8" fillId="2" borderId="2" xfId="0" applyNumberFormat="1" applyFont="1" applyFill="1" applyBorder="1" applyAlignment="1">
      <alignment horizontal="center"/>
    </xf>
    <xf numFmtId="0" fontId="8" fillId="2" borderId="2" xfId="0" applyNumberFormat="1" applyFont="1" applyFill="1" applyBorder="1" applyAlignment="1">
      <alignment horizontal="left"/>
    </xf>
    <xf numFmtId="0" fontId="6" fillId="2" borderId="2" xfId="0" applyFont="1" applyFill="1" applyBorder="1" applyAlignment="1">
      <alignment horizontal="center"/>
    </xf>
    <xf numFmtId="0" fontId="7" fillId="2" borderId="2" xfId="0" applyFont="1" applyFill="1" applyBorder="1"/>
    <xf numFmtId="0" fontId="7" fillId="2" borderId="3" xfId="0" applyFont="1" applyFill="1" applyBorder="1"/>
    <xf numFmtId="0" fontId="9" fillId="2" borderId="4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center" wrapText="1"/>
    </xf>
    <xf numFmtId="0" fontId="7" fillId="2" borderId="5" xfId="0" applyFont="1" applyFill="1" applyBorder="1"/>
    <xf numFmtId="0" fontId="7" fillId="2" borderId="6" xfId="0" applyFont="1" applyFill="1" applyBorder="1"/>
    <xf numFmtId="0" fontId="7" fillId="0" borderId="0" xfId="0" applyFont="1" applyAlignment="1"/>
    <xf numFmtId="0" fontId="8" fillId="2" borderId="1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6" fillId="2" borderId="2" xfId="0" applyFont="1" applyFill="1" applyBorder="1"/>
    <xf numFmtId="0" fontId="6" fillId="2" borderId="2" xfId="0" applyFont="1" applyFill="1" applyBorder="1" applyAlignment="1"/>
    <xf numFmtId="0" fontId="8" fillId="2" borderId="7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8" fillId="2" borderId="0" xfId="0" applyNumberFormat="1" applyFont="1" applyFill="1" applyBorder="1" applyAlignment="1">
      <alignment horizontal="left"/>
    </xf>
    <xf numFmtId="0" fontId="6" fillId="2" borderId="0" xfId="0" applyFont="1" applyFill="1" applyBorder="1"/>
    <xf numFmtId="0" fontId="6" fillId="2" borderId="0" xfId="0" applyFont="1" applyFill="1" applyBorder="1" applyAlignment="1"/>
    <xf numFmtId="0" fontId="7" fillId="2" borderId="8" xfId="0" applyFont="1" applyFill="1" applyBorder="1"/>
    <xf numFmtId="0" fontId="8" fillId="2" borderId="4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6" fillId="2" borderId="5" xfId="0" applyFont="1" applyFill="1" applyBorder="1" applyAlignment="1"/>
    <xf numFmtId="0" fontId="7" fillId="2" borderId="3" xfId="0" applyFont="1" applyFill="1" applyBorder="1" applyAlignment="1"/>
    <xf numFmtId="0" fontId="8" fillId="2" borderId="7" xfId="0" applyNumberFormat="1" applyFont="1" applyFill="1" applyBorder="1" applyAlignment="1">
      <alignment horizontal="center"/>
    </xf>
    <xf numFmtId="0" fontId="8" fillId="2" borderId="0" xfId="0" applyNumberFormat="1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8" fillId="2" borderId="8" xfId="0" applyNumberFormat="1" applyFont="1" applyFill="1" applyBorder="1" applyAlignment="1">
      <alignment horizontal="left"/>
    </xf>
    <xf numFmtId="0" fontId="7" fillId="2" borderId="4" xfId="0" applyFont="1" applyFill="1" applyBorder="1"/>
    <xf numFmtId="0" fontId="5" fillId="2" borderId="4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center"/>
    </xf>
    <xf numFmtId="0" fontId="6" fillId="2" borderId="5" xfId="0" applyFont="1" applyFill="1" applyBorder="1" applyAlignment="1">
      <alignment wrapText="1"/>
    </xf>
    <xf numFmtId="0" fontId="7" fillId="2" borderId="6" xfId="0" applyFont="1" applyFill="1" applyBorder="1" applyAlignment="1"/>
    <xf numFmtId="0" fontId="7" fillId="0" borderId="0" xfId="0" applyFont="1" applyBorder="1" applyAlignment="1"/>
    <xf numFmtId="0" fontId="8" fillId="2" borderId="3" xfId="0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wrapText="1"/>
    </xf>
    <xf numFmtId="0" fontId="9" fillId="2" borderId="6" xfId="0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0" fontId="12" fillId="0" borderId="0" xfId="0" applyFont="1"/>
    <xf numFmtId="0" fontId="13" fillId="0" borderId="0" xfId="0" applyFont="1" applyAlignment="1">
      <alignment horizontal="center"/>
    </xf>
    <xf numFmtId="0" fontId="13" fillId="0" borderId="0" xfId="0" applyFont="1"/>
    <xf numFmtId="0" fontId="1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5" fillId="0" borderId="0" xfId="0" applyFont="1" applyAlignment="1"/>
    <xf numFmtId="0" fontId="3" fillId="0" borderId="0" xfId="0" applyFont="1" applyBorder="1" applyAlignment="1">
      <alignment horizontal="center"/>
    </xf>
    <xf numFmtId="0" fontId="15" fillId="0" borderId="0" xfId="0" applyFont="1" applyAlignment="1">
      <alignment horizontal="center"/>
    </xf>
    <xf numFmtId="164" fontId="15" fillId="0" borderId="0" xfId="0" applyNumberFormat="1" applyFont="1" applyAlignment="1">
      <alignment horizontal="center"/>
    </xf>
    <xf numFmtId="0" fontId="15" fillId="0" borderId="0" xfId="0" applyFont="1"/>
    <xf numFmtId="0" fontId="15" fillId="0" borderId="0" xfId="0" applyFont="1" applyBorder="1"/>
    <xf numFmtId="0" fontId="15" fillId="0" borderId="0" xfId="0" applyFont="1" applyBorder="1" applyAlignment="1"/>
    <xf numFmtId="164" fontId="15" fillId="0" borderId="0" xfId="0" applyNumberFormat="1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wrapText="1"/>
    </xf>
    <xf numFmtId="0" fontId="16" fillId="0" borderId="0" xfId="0" applyFont="1" applyAlignment="1">
      <alignment horizontal="left"/>
    </xf>
    <xf numFmtId="0" fontId="18" fillId="0" borderId="0" xfId="1" applyAlignment="1" applyProtection="1"/>
    <xf numFmtId="164" fontId="8" fillId="2" borderId="7" xfId="0" applyNumberFormat="1" applyFont="1" applyFill="1" applyBorder="1" applyAlignment="1">
      <alignment horizontal="center"/>
    </xf>
    <xf numFmtId="0" fontId="20" fillId="2" borderId="0" xfId="0" applyNumberFormat="1" applyFont="1" applyFill="1" applyBorder="1" applyAlignment="1">
      <alignment horizontal="left"/>
    </xf>
    <xf numFmtId="0" fontId="19" fillId="0" borderId="0" xfId="0" applyFont="1" applyAlignment="1">
      <alignment vertical="center"/>
    </xf>
    <xf numFmtId="0" fontId="22" fillId="2" borderId="1" xfId="0" applyNumberFormat="1" applyFont="1" applyFill="1" applyBorder="1" applyAlignment="1">
      <alignment horizontal="center"/>
    </xf>
    <xf numFmtId="0" fontId="22" fillId="2" borderId="2" xfId="0" applyNumberFormat="1" applyFont="1" applyFill="1" applyBorder="1" applyAlignment="1">
      <alignment horizontal="center"/>
    </xf>
    <xf numFmtId="0" fontId="22" fillId="2" borderId="2" xfId="0" applyNumberFormat="1" applyFont="1" applyFill="1" applyBorder="1" applyAlignment="1">
      <alignment horizontal="left"/>
    </xf>
    <xf numFmtId="0" fontId="7" fillId="2" borderId="2" xfId="0" applyFont="1" applyFill="1" applyBorder="1" applyAlignment="1">
      <alignment horizontal="center"/>
    </xf>
    <xf numFmtId="0" fontId="23" fillId="2" borderId="4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2" fillId="2" borderId="5" xfId="0" applyFont="1" applyFill="1" applyBorder="1" applyAlignment="1">
      <alignment horizontal="left"/>
    </xf>
    <xf numFmtId="0" fontId="7" fillId="2" borderId="5" xfId="0" applyFont="1" applyFill="1" applyBorder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0" fontId="24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22" fillId="2" borderId="7" xfId="0" applyFont="1" applyFill="1" applyBorder="1" applyAlignment="1">
      <alignment horizontal="center"/>
    </xf>
    <xf numFmtId="0" fontId="22" fillId="2" borderId="0" xfId="0" applyNumberFormat="1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24" fillId="2" borderId="4" xfId="0" applyFont="1" applyFill="1" applyBorder="1" applyAlignment="1">
      <alignment horizontal="left"/>
    </xf>
    <xf numFmtId="0" fontId="7" fillId="2" borderId="5" xfId="0" applyFont="1" applyFill="1" applyBorder="1" applyAlignment="1">
      <alignment horizontal="center"/>
    </xf>
    <xf numFmtId="0" fontId="7" fillId="0" borderId="0" xfId="0" applyFont="1" applyBorder="1"/>
    <xf numFmtId="0" fontId="22" fillId="2" borderId="7" xfId="0" applyNumberFormat="1" applyFont="1" applyFill="1" applyBorder="1" applyAlignment="1">
      <alignment horizontal="center"/>
    </xf>
    <xf numFmtId="0" fontId="22" fillId="2" borderId="0" xfId="0" applyNumberFormat="1" applyFont="1" applyFill="1" applyBorder="1" applyAlignment="1">
      <alignment horizontal="center"/>
    </xf>
    <xf numFmtId="0" fontId="7" fillId="2" borderId="0" xfId="0" applyFont="1" applyFill="1" applyBorder="1"/>
    <xf numFmtId="0" fontId="22" fillId="2" borderId="8" xfId="0" applyNumberFormat="1" applyFont="1" applyFill="1" applyBorder="1" applyAlignment="1">
      <alignment horizontal="left"/>
    </xf>
    <xf numFmtId="0" fontId="7" fillId="2" borderId="5" xfId="0" applyFont="1" applyFill="1" applyBorder="1" applyAlignment="1">
      <alignment wrapText="1"/>
    </xf>
    <xf numFmtId="164" fontId="7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wrapText="1"/>
    </xf>
    <xf numFmtId="0" fontId="22" fillId="2" borderId="3" xfId="0" applyNumberFormat="1" applyFont="1" applyFill="1" applyBorder="1" applyAlignment="1">
      <alignment horizontal="center"/>
    </xf>
    <xf numFmtId="164" fontId="22" fillId="2" borderId="7" xfId="0" applyNumberFormat="1" applyFont="1" applyFill="1" applyBorder="1" applyAlignment="1">
      <alignment horizontal="center"/>
    </xf>
    <xf numFmtId="0" fontId="26" fillId="2" borderId="0" xfId="0" applyNumberFormat="1" applyFont="1" applyFill="1" applyBorder="1" applyAlignment="1">
      <alignment horizontal="left"/>
    </xf>
    <xf numFmtId="0" fontId="22" fillId="2" borderId="5" xfId="0" applyFont="1" applyFill="1" applyBorder="1" applyAlignment="1">
      <alignment wrapText="1"/>
    </xf>
    <xf numFmtId="0" fontId="23" fillId="2" borderId="6" xfId="0" applyFont="1" applyFill="1" applyBorder="1" applyAlignment="1">
      <alignment horizontal="center"/>
    </xf>
    <xf numFmtId="0" fontId="27" fillId="0" borderId="0" xfId="0" applyFont="1" applyAlignment="1">
      <alignment horizontal="left"/>
    </xf>
    <xf numFmtId="0" fontId="12" fillId="0" borderId="0" xfId="0" applyFont="1" applyBorder="1"/>
    <xf numFmtId="0" fontId="10" fillId="0" borderId="0" xfId="0" applyFont="1"/>
    <xf numFmtId="0" fontId="22" fillId="4" borderId="0" xfId="0" applyNumberFormat="1" applyFont="1" applyFill="1" applyBorder="1" applyAlignment="1">
      <alignment horizontal="left"/>
    </xf>
    <xf numFmtId="0" fontId="7" fillId="4" borderId="0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164" fontId="15" fillId="0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/>
    </xf>
    <xf numFmtId="1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top"/>
    </xf>
    <xf numFmtId="164" fontId="15" fillId="0" borderId="0" xfId="0" applyNumberFormat="1" applyFont="1" applyAlignment="1">
      <alignment horizontal="center" vertical="top"/>
    </xf>
    <xf numFmtId="0" fontId="21" fillId="0" borderId="0" xfId="0" applyFont="1" applyBorder="1" applyAlignment="1"/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5" fillId="0" borderId="0" xfId="0" applyFont="1" applyBorder="1" applyAlignment="1"/>
    <xf numFmtId="1" fontId="7" fillId="0" borderId="0" xfId="0" applyNumberFormat="1" applyFont="1" applyAlignment="1">
      <alignment horizontal="center"/>
    </xf>
    <xf numFmtId="164" fontId="7" fillId="0" borderId="0" xfId="0" applyNumberFormat="1" applyFont="1" applyFill="1" applyBorder="1" applyAlignment="1">
      <alignment horizontal="center" vertical="center"/>
    </xf>
    <xf numFmtId="1" fontId="7" fillId="0" borderId="0" xfId="0" applyNumberFormat="1" applyFont="1" applyBorder="1" applyAlignment="1">
      <alignment horizontal="center"/>
    </xf>
    <xf numFmtId="164" fontId="7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34" fillId="0" borderId="0" xfId="0" applyFont="1"/>
    <xf numFmtId="0" fontId="6" fillId="4" borderId="0" xfId="0" applyNumberFormat="1" applyFont="1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/>
    <xf numFmtId="164" fontId="7" fillId="0" borderId="0" xfId="0" applyNumberFormat="1" applyFont="1" applyFill="1" applyAlignment="1">
      <alignment horizontal="center"/>
    </xf>
    <xf numFmtId="0" fontId="7" fillId="0" borderId="0" xfId="0" applyFont="1" applyFill="1" applyAlignment="1"/>
    <xf numFmtId="49" fontId="18" fillId="0" borderId="0" xfId="1" applyNumberFormat="1" applyAlignment="1" applyProtection="1"/>
    <xf numFmtId="0" fontId="31" fillId="2" borderId="0" xfId="0" applyNumberFormat="1" applyFont="1" applyFill="1" applyBorder="1" applyAlignment="1">
      <alignment horizontal="left"/>
    </xf>
    <xf numFmtId="0" fontId="15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35" fillId="0" borderId="9" xfId="0" applyFont="1" applyBorder="1" applyAlignment="1">
      <alignment vertical="center" wrapText="1"/>
    </xf>
    <xf numFmtId="0" fontId="35" fillId="3" borderId="9" xfId="0" applyFont="1" applyFill="1" applyBorder="1" applyAlignment="1">
      <alignment vertical="center" wrapText="1"/>
    </xf>
    <xf numFmtId="0" fontId="36" fillId="0" borderId="0" xfId="0" applyFont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27</xdr:row>
      <xdr:rowOff>104775</xdr:rowOff>
    </xdr:from>
    <xdr:to>
      <xdr:col>15</xdr:col>
      <xdr:colOff>266699</xdr:colOff>
      <xdr:row>34</xdr:row>
      <xdr:rowOff>57151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88" t="74565" r="4301" b="10433"/>
        <a:stretch/>
      </xdr:blipFill>
      <xdr:spPr>
        <a:xfrm>
          <a:off x="85724" y="5248275"/>
          <a:ext cx="9324975" cy="128587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6</xdr:row>
      <xdr:rowOff>0</xdr:rowOff>
    </xdr:from>
    <xdr:to>
      <xdr:col>20</xdr:col>
      <xdr:colOff>304800</xdr:colOff>
      <xdr:row>7</xdr:row>
      <xdr:rowOff>114300</xdr:rowOff>
    </xdr:to>
    <xdr:sp macro="" textlink="">
      <xdr:nvSpPr>
        <xdr:cNvPr id="1025" name="AutoShape 1" descr="data:image/png;base64,iVBORw0KGgoAAAANSUhEUgAABIgAAABlCAYAAAAmudiMAAAgAElEQVR4Xu3dC3RlVZkn8P+3z7n35lVJvXiUirQgDqBoK3Yr9KgtVqUARdCZYXTZD1xCnoUPpm0du1d3LVu7Xe0smaaqkkoEZdoX4wt0AElS4tjd0ILitA980bhQFooU9Ujlee89Z3+zvn1vqkJZBUkq9+Yk+R8XVio595x9fucmlfu/3/62gBsFKEABClCAAhSgAAUoQAEKUIACFKDAqhaQVX31vHgKUIACFKAABShAAQpQgAIUoAAFKEABMCDik4ACFKAABShAAQpQgAIUoAAFKEABCqxyAQZEq/wJwMunAAUoQAEKUIACFKAABShAAQpQgAIMiPgcoAAFKEABClCAAhSgAAUoQAEKUIACq1yAAdEqfwLw8ilAAQpQgAIUoAAFKEABClCAAhSgAAMiPgcoQAEKUIACFKAABShAAQpQgAIUoMAqF8hSQKRPcy+yNM5V/pTh5VOAAhSgAAUoQAEKUIACFKAABSiw0gSWQ/BiwdFyGOdKe27weihAAQpQgAIUoAAFKEABClCAAhRYJQLLIXhhQLRKnoy8TApQgAIUoAAFKEABClCAAhSgAAWWRoAB0dK486wUoAAFKEABClCAAhSgAAUoQAEKUCAzAgyIMnMrOBAKUIACFKAABShAAQpQgAIUoAAFKLA0AgyIlsadZ6UABShAAQpQgAIUoAAFKEABClCAApkRYECUmVvBgVCAAhSgAAUoQAEKUIACFKAABShAgaURYEC0NO48KwUoQAEKUIACFKAABShAAQpQgAIUyIwAA6LM3AoOhAIUoAAFKEABClCAAhSgAAUoQAEKLI0AA6KlcedZKUABClCAAhSgAAUoQAEKUIACFKBAZgQYEGXmVnAgFKAABShAAQpQgAIUoAAFKEABClBgaQQYEC2NO89KAQpQgAIUoAAFKEABClCAAhSgAAUyI8CAKDO3ggOhAAUoQAEKUIACFKAABShAAQpQgAJLI8CAaGnceVYKUIACFKAABShAAQpQgAIUWAUCQx3bztY02XzxTbt3roLL5SUuYwEGRMv45nHoFKAABShAAQpQgAIUoAAFKLC0Al/r6toaeXe9CM72gIrgSShOAiBQVYhUX3eHj38B9V9pH9j97qUdNc9Ogd8WYEDEZwUFKEABClCAAhSgAAUoQAEKUGABAsNdXVdB3U0OHuLhUicQQGFRUPV4OU3Q6icw5fKYkgZ4kcSyI1G9VcV9plxy9176yR17F3B6PoQCiyrAgGhROXkwClCAAhSgAAUoQAEKUIACFFgtAiOdPT+N1L9gXXpoXpecwqHkcpiW3HgicYsAox4oQnCdpMi1f7zv5nkdkDtTYBEEGBAtAiIPQQEKUIACFKAABShAAQpQgAKrR2D79u3uwsefeFQUmzYmB0/odXUZMUouRlHycPCjZYnX2PQ0UX1cRX4AxQ809TdvvWn3D1ePMK90KQRO6IlcpwFrmLvJjQIUoAAFKEABClCAAhSgAAUosIQCw52dZ6m6r4nImdZgqDWdkLwmiz6iaclj2uWRivNQlFRcQaFlgYx5YI8DDnmvt44efHL4yi98IV30AfCAq1JgOQQvDIhW5VOTF00BClCAAhTIhsCezs5zo02bfvba7dsX/xVANi6Ro6AABShAgWcQGO7s+bIAmwC8IuyqKhvT0bq52YviksvDgiMPsf9KXlwEIBJBol7vV8HdgPzaCdZFqdw2hWRz7NwpTuRCqH5JIX8tIvdA9T8ocAaAXPUCLGBKRPWzClwFyKgKWq2XkoiUxPt7vMjjUHzK+dz3Nt/4D7+p24XzRHUVYEBUV26ejAIUoAAFKECB5SAwvG3bs6Sc/kQhVuZvLwTCKjQ5pxe8tr//W8vhGjhGClCAAhR4qsCtV1219k0333xwPi5DHd0/EOCF9m+AU9VWPyHWdDpL27hrDEunReqt4qiYwE14RAUv0mzjFFVt0LJMu1zYJwoRk8J5ta8hkjT0Q3LqMekawvQdC6ScKuxa7b9UHBIXH0jgGhXSAOgjTrFHI/cgvJ4F4JVRPrruoh07vpklG45lfgIMiObnxb0pQAEKUIACFFjBAnuu6XpD6txXnP0+bW8PK1yDluDFoSiVN1oVSMV6QwiKUBRTpzdf3N//nhXMwkujAAUosKQCQ1dvu0ii9M+dxJ/avHvHZ+YymG90dGycKhTG4lL6Wai+KTymsty8qlXFOP2r9r6+v/+Xa6554YTk3rp1sO8vbZfPv+c9jVdef/3UUGfnfxZ1n59Zoj7SFOvTsbmcOjP7qK2UFqKexd2mJQcHRSoREolCIJVIvH7WWaqzgKQk8Pd6yEsq8lirqp+DyGki+Aq8jqrIpQr9Hafa2D64+5yhrq4XOYk6fOqvciINGt6gcWVAp6OStL/uk7u+u7hXw6PNFmBAxOcDBShAAQpQgAKrWmDkmu7/o4LXQ8SCn0gBWZ+MIcJvt3QoSwx7p9ZWnwlh0eFFjMNfD0HxmEDfu2Ww/45VjcqLpwAFKFAVGO7u/QAUr4DqRRD8GF5Pgcg+hZSheqt1Yla47wJJMXJON/f3/7M9dE9X70+86guO1Y+2faAvvI7d093b4b1us2IYK3gRwZQCL7FpV0ffAKuUaUqnMB0VQrDxNJsP6YaqWDi0MRmtSciyUp8gE9IQ3lRJ1SFyaahCmpYC1OarQTDTr8kCNwVKU5KPrTjrsEe1Yvfp7o+9SQPg/ynwfKfJhz3yG9oHd75vpZrW87oYENVTm+eiAAUoQAEKUCAzAkOd3bcI5I0AGm1QVkK/Nh1f0PjGXBNKEodfim2z34M9dNypfG/LYN+rFnRQPogCFFiVAnd2XHtm7PzfqvqmrQP9ly0XhD29vRvSVO8WyDi8P7sS1sgmezGv1RlLAtjcrMgygMrPSi1DXA7QCVXkIZKvXq8PgY9FR1C0peNhWtSYNGM6mmmbc2yZkENApcGX0eBLEKSIjlFFY718bDrVunQsBEAeDmXLlZyVGDnktRTOzS1bAodcI0qSr/w7W6kIm71ZmtcsijuQc5/asnPnl7I1+uyPhgFR9u8RR0gBClCAAhSgwCIKjHT13K+qL6/MNVBdn4yJg70WWbztyajt6OqiMkQfAKLTxXv1gjEHPBfQb06Wo3dc/omdv1q8s/NIFKDAYgrc1dHxMtH4HMTyLPH6NwAsxNgPQVFVS6J4dmXNZXuxqpOAhNDZursI9J8VKrHDbk1wYPPH+/cca2x3dvR8MCd4ISBnK/TcWfukiGRXe9+udy3mNc3lWMNd2/4gVn/mRQN9/2j73/aWt5/WurH5pUkxeROi6HJVTIjoqTbV1oJ2QSi7jO3nqlPvGrWI2CeI5/HzNYVUXvyLhnDnWNto1BICeQuPmn0RjTo9l8vhPitcYMI1hMqwEmL7VrQI0r4riw44oFDrm9Skqrskim/TJLnQRdoMRGclif7vS27s+/IK55nz5TEgmjMVd6QABShAAQpQYDkL7Lm6+1Xe4ZuWC9mvjq06gbyvbaNRe+95f9QayupnpqPZbAoRiLUInbVZQqVQPOyc+xqS6O+4SsxyfrZx7HUWkIGOjrhzcLB89HmHrul9i0TWf0a8fesB0gb1v+/EQdWvU5FxARps5Sf7O2aa+grGRWEvKKOZHjQWgOisqUuhya9a5YlUK00q1S72d/tfahE04G2e0kwFTRjf4fKZSqo0+3NOIAVfQoufCp/eF7VaZaI66EMp5MdO0egFnxDRK8S7f1LR/wHgCUBbUbmOSdiMHtE2UfwMgkYPaYXqs2euA5U+amOqGBdRa1N8il1XNeCx8Mt+dNl/lXlYlSk/oWdxtTrHHhPFlSlCYcpQXtNQccONAlkSSKpTCS08KlX6CPoIfiKFqyxAcWQr2/eAgxwS1REvcgGgVlJ8Vnjuex1HpLfA4zxROegdTrMV39Zr+rGXH+PnTpYM5jsWBkTzFeP+FKAABShAAQosK4Hhjp77AX2JTV1w6rXFT0lBf+t15JJe08GoBQkii5GsZL5aiWAvy/RH4mRUFfu2DvTZdDhuq1BgpLO7X4ELAHkJVKfbB/tDhcpq2Eau6fkz7/Bmp/phrSwx/kEITg09vyAt1SAjDn2HgUMKaXOqD3irxBGragmFBE9pOFMJOcL/2apU4S8xUljgYX3GrP+Yhcg5rXzOvrZYWwm5MBW1LJV1pGwr+AQNoQjn+JtVzIy5Jq8iPqfp/jLc2pym5ZLLNVsFpI3TgppKM32LpzwafTGcwX6m2HmtssLSadvXmu/nwmwvYKLaV82CbFMJU7PC9KpKZWWxOmarCOJGgZUmUEaMiahh5t9g+3c49RIiZOftp0q136CollWqq1VUPms/QsK3GBT/njr3zkt27xxa7j4MiJb7HeT4KUABClCAAhQ4psBwZ/e/AfJie7VkLwJjTdDmJzKvNfMibdw1IbFGnxKl9m59deCTM9NbFPjXrQN9V2T+gjjABQsMdXYPCOSaSmJoq+qpzPS5svhQbNoS9DPtu3ffs+CT1OmBe971rlNKU1MtedUojaKXwbvfcU62qtffhYQ5IQ8r0OLgLfjZCOham6pl07Ms4Mkh3Rf5ZE1Z4rz1irFww75XbMnuvC+jgHLoIXMoakSTL6Istpx3JQjhRgEKUKAWAgejNSHoTWf12Abwc0D/un2g/9O1OGetj8mAqNbCPD4FKEABClCAAnUVGOrsGRVgTajDUZUN6Whdz1+rk9m7nFYJYKXyVgXg4UITV4Smr3KDQBsA3aoqg+2DfX9fq3HwuLUVGO7ovRqirwTwXx18CpW25nQKDTgSdNi0xeoLEl9tAGxTn74dIb16SvWRywYHLUis+TbU1XUygB74uADx+wS4HKr7VWStg25UkRdALfzRtFrFY6U4oUlxKNqZtVlVi20W+FRqayrBz3z619T8gnkCClCAAscRsIDaGp9PRQXvERIjmyfaCMUN7YN9de8httAbxYBooXJ8HAUoQAEKUIACmRIY7ui26RdWbhCWEjspOZip8dViMNb+tewq6/NMuULJw4UVgAS6T0OfEWlSCXNXfuqAL3vgLAXOiRT7veiPoHg14EYAvE3hSyKuTdV/qaTpX9QrZKiFy3I75tDVHR+SKL7C7o2FmhHSckGTfLN/5ua7du+taW8isXfV3hoO+JkXrIPKzwE8W6C3QPRs71GESCSql0Nkr80eUsEBUZxnq0tV++s8qNCve6935Vz0Qi+6GR4XiK1ODZ1WhPDngAfWOUhRgYITLduwBT62aj3bwnSk0HjHpjQlyC3iNK3ldn85XgpQYHUJVKoZm8KU1eq/yWMKSVRxn0Bubx/ctSurIgyIsnpnOC4KUIACFKAABeYkMNzR838heM3Mzs1JEU3hjbvVu1l/E2vIOeUK4QW69VxRqK/2S7C/V5rmhn7ZsOaclXWjrYF3tbFCVe9QtcdLHql+tv3G/qtXr+riXPlQZ/f1DrJJgc0C3e8hZ7pwY7w2+qKz6VEnstn9tuqicdcYlu62tsk5Lc80aA2HtsatMw2WrVrHlvaudJ+xJ4IV+2AqUfF5pDEUBet/Y/vlNAn7WRNl60+zHF5InIglH0sBClBgMQSKLocJabTq38SmjFvf9+obWnsV8gun7ubJZOLTl3/iE2OLcb4TOcZy+Llu/1Yth3GeyH3gYylAAQpQgAIUmKdApccQzgKkIVLv1qeWZXBbDIEi8qH/UdHlw7S2Sl+k8AvZPiieUMguiL7IJ8W/uPimm/YvxjlX4jG+09HRtl/iGxX6coE8R6AHIbLWVgHPa+Kc+tAvpyJcqbzhRgEKUIACK1fAftpPSgFllwsrHVq10azNpo4fgCAHRTOgT3i47uKvH7378q9+tS7h0XIIXhgQrdzvD14ZBShAAQpQYN4CQ93d5zsv/2pVL7bS0Nr0kK3NM+/j8AHzEyjb76uioRJFgVLJ5cVXmmc7qzhRxW8c3H3xpo1/9Nrt2yvLI63g7ZvXXXfa9MT0K3xlbtU5CltpS6z/Th6qz4Hg9JnLl+r66mu9rZS8eCtirWBeXhoFKECBVSVgNZnT9qZMtZdRqO8Nm83XlYJ9FFZgVIyqoFkUE9anH8CvD+zfe+6VX/jCovzjkvmA6C+3bNXXPP8FF2zp33FftfJ1VT1ReLEUoAAFKEABChwRGO7sfRRQq8TQ2HtZ6+vyhhpvwXEEKu+E5sM7oTZtCZAUimkrh/HA153Tj2zp7//WcgC89U87zmwuxGeKcyVV/14R3AYvaxV6CkSuFdESPCZUcFK1ObgXaDlSX7KpAh6yxoWFxSpTr7w6xFrGGl3d0x2Xw73nGClAAQpkXWBSGiqLEwhQCm/YVHq82YqWNj08REmqkyLSBMFeKH4K6EMAXgN197cP7nrrXK4x8wHRUEe3Vq/XrjtR7yObpQ3VRyDyvCrIQ1AMQ92Ii9PJzf39e+Zy8dyHAhSgAAUoQIHlITDU2fNRB1wF6IZYU1mbji+Pga/CUVrfI1vJJbU2C5U3PO0PW4Jrj/Oye/PHd91ea5Y9nT03euAKiN6jcJ9z0LMVuBKKQxA8Hx6tTvy3FLJOIWfPCnw00nQilbil4Euxq079mpJ8aLqc1xQWBVk/Hm4UoAAFKECBLAiEN2vQAO8ERcmFf6NsoYoUzs2ER+0DfXPKfua001JedNfLztPOl54XCseL1jbPxWFOvC2Bab98WOmVrbpgq2IKNPEIrcLtuirLyoVNfy2QEVWcLg5fVMULRfEzD7nXCU71afH7cRyXJr0vXjY4+ORSXi/PTQEKUIACFKDAEYHvdHTk9iOylZfEpulsTG0Fe27LRWBKCpi0RtmVPkaWqjioliASQ/CYpjqec/FbLxrY8b2jr2mks2vQOxl1qXxFgQ8JsC78Dmwl9V7P8SJNDkhVNZ75Bfi3XMIXvTWncqm4lli9hAbN6tHip2wwod4np2lousyNAhSgAAUosNIE9sZrseICovncpDIsRIpg7/Z4cWE1BocUKSLEmtrcvpJTlCGapirNYvP6Kr+4NAAoi2If4PcJcCCFPChAF0QOAfqYQkZF5TMO8tjmwZ23zWdc3JcCFKAABShAgbkLDHf1fg7e/xdblrvgy2j1E3N/MPfMpID1MZqICmHp36NWS3va8dqUwlCHVH3QTCAUfnsLy7EBVq9U8EXEleJ7rnCSyWcAB0UBClCAAvUWWPUB0YmA268TtlqHNYeyd5QsaJp0DbAmmAWUQ9TkxY2ncFadZL+POAf/b4qoqIIHoZoA8gQEL/BOBy/u6/vGiYyHj6UABShAAQqsNoE9nd1/lQJ/JpA1sSZYx+lkq+IpYAuoV1qNK1LkYTXisZTDZ6xynBsFKEABClCAAvMXYEA0f7MFPcKmvJWiGDmfhnfCrEx52uUTp348gVvjBCUPqU5zQ1pdju2ghiolXaMit4noekDaoHKmCPZICbsejsvfOS9tXjMRTaQSRRs29/f/fEED5IMoQAEKUIACy0RgT1fXG9S7Dyv0OQDWWVTQ6qckr5WAgBsFKEABClCAAhSgwPwFGBDN36xmjzgkzVaThEg09E6yIMmqk8JmS56KpKI+tqlwtuDFkYFYX/JQSJ1KqF8KW1FUH/Miv3BAiwVNCv0igDPURd8WbdiT5oqjl+7YUVzoBQ13df039VE5kvRVCjlfIc8D9FER+cqW3X3XLvS4fBwFKEABClDgWAIjnd0/Ubi1sJWiVLVRS9LswyJYBKMABShAAQpQgAIUOEEBBkQnCJi1hyeIUHJhrn6Y9maVSiXJhWFGmqLoCon1KReEOuycArFUmnTbr9dlBVpE8bhA13uR0taBvraZa7y7t/fyctl/EIIXWYZlh2xAOclpUrDpdCXEoeV3InFoLBlW0wOm1RqAV5bUK4nIOMR/yWtux9bdN/wwa36rZTxD3d3ni5cvRlH8ttf13XDvarluXicFKLA8BYa7enZDbVUyFJw1EvZladPJ5XkxHDUFKEABClCAAhTIqAADoozemHoNy5pxW6BkwZK9AzsTJqWVKqXjbhY2rU/Hjvv1Q645hFMNvohx1xQqozRURUWzH1NZoeQYm6r/7sTUxCUNhUI+F+U+7EVeb40lAf0B4E53io9sHtw1ONLZc7sCrxJb3QRyJ4Dz1eP9zXl59D/u3Pmrejkut/MMd/aEgE9VR7cO9q9dbuPneClAgdUhMNTZ/d+dSqdCn+sE2pLYoui2Ajo3ClCAAhSgAAUoQIHFFliuAdH1x4Loetl577Zl7rktnsCoNCF1MZrS6bDCW4R00Q5elhxStehIwpK2ThURFKOxtWKqrEx89KoltrJcAmfVSGGRkllL1VbbNh1/eGIVUoq9tkydej0FIr8RYNqrfF+gv8xH+vkkzcXrMH3fywcHy99rb2/e39SU8+tOPuOQNv38lIkxd+EXbtq/aAB1PJDNUBzp7L0OIldC/e/ZhMSClmQaeZu7GPqtI/V/vPXju2+p47B4KgpQgALHFBju7PkkoG8E0Nbip6NGv+DZ0BSmAAUoQAEKUIACFJijwHINiN59nIDoegZEc7zzK2C3ksTI20JwR21hAp1VQ4W4KQr9nBIXo4woVDVZx6bDvZ2e8lgpCTTnEXY5ZmXTzIq5ll3Z1DwFJsXpG4rAT9/Q33+glqxDXb1v2Lp71+1zPcdwZ++lUH/7rBDt8ENbk4mw0t7BqBkW1B3eLHRzbvBgY/49V15//dRwV89V4nDflr6+H8/1vNyPAhSgwEIE7urs7nLARwBpieC14Etxky+yv9BCMPkYClCAAhSgAAUosACB5RoQHfNSu152njIgWsCzgA/5LYFpxIihiI+qmCojRtHlUbSvWkQkol59WcTlFUic4kcQHVXFv8PJqwDZD+9Phbi72wd2vf3oE93Z0XHmpYODDx/vFgx3bnu5Ir1ABG+HykttPwV+KMD+9oG+1zzdrdvT1fM27/VTFhC1JpNIRdCkx38X/snIFsirVG6p4HHn8YQKXnzkHPLL9oFdp/PpQgEKUGCxBEa6tv2her8d0Ffbz9OCllyDL4OrkS2WMI9DAQpQgAIUoAAF5i7AgGjuVtyTAscUsIqlsagRRcnbNDkNy8vZtK2jq5CeOiVu9rFsX2uqkQJaUEXRiVPR9HsKdy5E1ygkWpNOYtw1VkIcVW0f7D9uo6iRjo42lfhgQctoTSfmdeempIDxyKb5AbY6kPWnKrpqlVGoMJKPqtfLtg72nzuvA3PneQl8o6fn1HKKj0EkEe/v2jLY/9l5HYA7UyDDAsNdPXfA6yW2OiegUYMvSoufzvCIOTQKUIACFKAABSiw8gUYEK38e8wrzIDATIhURg6SplBXyXbW+fHQg8kahUfqw0pzXiJYk3CLmOzPRj8dpsbNbNYXqhTl7a+PAtgI4GEVOUVU14egSbVhZlpZWzqJvC6soatNw3MIcVfYZiqMBEgVNn9PVSCj6vSu9t39b80A8zMOYfv27fEr9+59sfo40XKpKY78PoX7k0jxQCpuv1O9wgseFODdgH4aKnlx2KIqBYW/16nE6qQBikOAvilK3dWvu3Hn3c944gXsMNLZ/V0Avytq0yKdreP90D2nnvzS7du3H7kpCzguH0KBpRIY7uy5A4LzoHi2QH1Ok7htngH2Uo2d56UABShAAQpQgAKrQYAB0Wq4y7zGFSewL2oN099s1TmntkKcdV2y3ks2P0xhocIGf6gm120r0Vm8lcKFiqZUnK+WS6UQOahJcpU697fi3Qfg/O0q7iMCf3IKudNBt6riqxcP9t9Rk8EBuOMdna/OizjvZMhJKOWaabI0e9U86zNlmzWxiq0wKoY/lIo0FHxZSi6fb/AWrCkSiUMP75xWGrTPdEOfdAXvFQkkpH2jAjwpTt+/ub//thO9tpGO7iEIXrcxGQ3L/h2M1lgvrUQhMSA/aB/YNWvq34mejY+nQG0Fhju73weVd4rgVEBdawiuy7U9KY9OAQpQgAIUoAAFKDBvAQZE8ybjAyhAgaMFLDQac82h4mlmdblI04lUomaBprbc3Kwpd5UKGKvCEbSK6qNqC9lBGgE9pCprIfoJQN4J4F5RnAbBA15xkov0k5GPH/Qu0VTkQJTiQnhs8BE2qOJtDnq6QhpmchwLyprTSRRs7btZVViLeQetWfqYa7KATkOdl0hRFJ+Fw1mJoh9p6cFcc/NvpFy+qJzIW/I5DJQTfbNTeWDL4K7+2WMZ7uj9B4he7aDRhmS0cPQ4J6QBU5HNQsSD7QP9mViycbird1S8RlsG+1oW05XHWv4Cezp73uEFH4DiDPv+25CMLv+L4hVQgAIUoAAFKECBFSzAgGgF31xeGgXqLVCUXKi4yfkU+dBW6djbtOSQihXHSJgCZ+mRBS2VP3PIaYIJ12ChjvdhxThJBdbfKTzIiapNuSqqojWcQUQj9a7VTyCuVvrU+9pnzjfhGsO1JHCWi1W7fltZV+VjARKF2utlgYghVYIgVavAChVD69NDYcrh8bZ9cWs5hfv61oG+S5bqOu28I53dNyjk2soY2MR8Ke9Fls493NXzQVG8t/LcVmlJp9CwwKmuWboujoUCFKAABShAAQqsdAEGRCv9DvP6KECBTAokiDHtcrBQzebBOfFo8EU0zGHqjVVsjbrm0VTkY6I4Q0ROUrgvq9dveSlPjzc3/6p1fPpjIrJOgPPh8JBXdU7xe6pyWf7ZJ9//2u3bbXrdCW0jnT1DgP5hky/mJ1yD5jadnF+M457QoPjgJREY6uh9p0AtFNpk0WdeE9fkp0PYy40CFKAABShAAQpQYHkIMCBaHveJo6QABSjwFIEn47Xe+oSLwNsqd2Ftu1CgVNms4ir8/6zPhS9UVtNTW3BPQlWTJVKSU9VJSPRBtfli6uzhr1T4N0PcIwJ9RIHXAPpY+0D/c2fOMdLZMyXqGzakh7A3brNiL9c+0Hd4DLxlK1dguLP3caj+LxF0Q9Boz8WcplGDFlHwSeWZx40CFKAABShAAQpQYNL7uq0AAAjmSURBVFkJMCBaVreLg6UABShwfAFrHG6r4iUuRqMvho8PRq1Yn46GaW82r60c/vSwCqYpV0BBS+HjFKJOdCyFW1Pt4WQnqiy3h7Cc3czHIWRSkdDouy0Zd3kksFXv9sWtOLh/75q2jSd/P1J8Wdta/sYfGD9bm/MPXXz99fvtQHt6ezds3rVr33Bn7/sg/j95wf881NBw15XVrz/T/R3u6OqEyNqi6Kcv2737sZn9h6/p/WM4/4r2gf5tz3SMma/fee21hUt37CjOdf/VvN/wtm1vbMnlRsYnih+BwPqDWQiU5n05sh5fhdDUnRsFKEABClCAAhSgwHIWYEC0nO8ex04BClCgjgL7ozXV3lFHTnpScvDwX/ZGbZWykSP9lkIZU6huUi1DJF/d2ZaEC/2WZrajKqCKolpSkTUzTc+r+80OquxjO/a0QhsqH4bNxlBdWK/yCYGOAfqowp0L1QkATdWAy0qlymr9oqAzY7Nc7XEFxh7xyXmdg4N1W25ruKvnz6H4AAAL6e6H4B4onuchj8Sqiab+lsSlcST561T0NoFcp9CXimoMcWWIZYA6bZaA7o4l94+v3X3DD5/pKXJXR/frXYQI6m4Rr/eokxfD6z44pNDQL+ucWffUPhetT8dC0MiNAhSgAAUoQAEKUGDlCDAgWjn3kldCAQpQYEkFrDrJKolyWj68apwlNZbcWLWS8ylSRPDOockXnxIw2OOKyGPS5ZGXcohspiQfHjszWcl62jTpkYIfO5aFFPZYm9JkcUVRCpVco1rwZCvrWX2UNS8fc43heJYARfCI1GqugEQcyogR+xS2EJ999vCKfBXRfc5FP0/VvyhJ5NzX37TrFwuB/ubbe04r5+WPFP7CVOSrTvFRB/9LhTurepk5QCNrYG7Xo+IsWDscuD3dOcMaeiEZOjzDzwsgKvpP0HC48yGYBjAJ4PsQfBcaKoEsGGs8cmzrji5uVmDnnXq3Lh1DIhHy7Cm0kFvPx1CAAhSgAAUoQIFlIcCAaFncJg6SAhSgAAXqLbAvaoM/XJh05OwCFBEqnOCd4tvq3CTE/516uU6AMxV4GMBLVPEvIvr7AtmkwNpKVmbFPZACkokEUYtN8bNIJ0KKgj9+sZIFP7byn4VbeS0jQRSCr6fbLDgbjZrDse1jC74i0cQrfIw0byGaHS9WjzXeCqu4UYACFKAABShAAQqsZgEGRKv57vPaKUABClBg3gIW1lQCG4eS5KzqyQs0cYB46wAejihxpGlZxeWsUqnBl1CwWXZs3jxvbz6AAhSgAAUoQAEKUKA+AgyI6uPMs1CAAhSgAAUoQAEKUIACFKAABShAgcwKrKiAaFarisyCc2AUoAAFKEABClCAAhSgAAUoQAEKUCCjAoebWj7d+Oa0U0YvkMNaHIH7AFwbVtfhVguBHQB+CmBnLQ7OY+JPALwOwJ/SoiYCZwO4FcA5NTk6D2oCtmTc6QBGyVETgWEAHwUwUpOj86Afsn71AD5MipoIXA7g7QCuqMnRedBNAB4A8CxS1EzglwD+AMCjNTvD6j7wFwF8DsCXVjdDza7+fQDWAXh/zc6QwQMzIMrgTanzkBgQ1RacAVFtfRkQ1daXAVFtfRkQ1d6XAVFtjRkQ1daXAVFtfRkQ1dbXjs6AqLbGDIhq68uAqLa+PHpGBRgQ1fbGMCCqrS8Dotr6MiCqrS8Dotr7MiCqrTEDotr6MiCqrS8Dotr6MiCqvS8DotoaMyCqrS+PnlEBBkS1vTEMiGrry4Cotr4MiGrry4Co9r4MiGprzICotr4MiGrry4Cotr4MiGrvy4CotsYMiGrry6NTgAIUoAAFKEABClCAAhSgAAUoQAEKZFGAPYiyeFc4JgpQgAIUoAAFKEABClCAAhSgAAUoUEcBBkR1xOapKEABClCAAhSgAAUoQAEKUIACFKBAFgUYEGXxrnBMFKAABShAAQpQgAIUoAAFKEABClCgjgIMiOqIzVNRgAIUoAAFKEABClCAAhSgAAUoQIEsCjAgyuJd4ZgoQAEKUIACFKAABShAAQpQgAIUoEAdBRgQ1RGbp6IABShAAQpQgAIUoAAFKEABClCAAlkUYECUxbvCMVGAAhSgAAUoQAEKUIACFKAABShAgToKMCCqIzZPRQEKUIACFKAABShAAQpQgAIUoAAFsijAgCiLd4VjogAFKEABClCAAhSgAAUoQAEKUIACdRRgQFRHbJ6KAhSgAAUoQAEKUIACFKAABShAAQpkUYABURbvCsdEAQpQgAIUoAAFKEABClCAAhSgAAXqKMCAqI7YPBUFKEABClCAAhSgAAUoQAEKUIACFMiiAAOiLN4VjokCFKAABShAAQpQgAIUoAAFKEABCtRRgAFRHbF5KgpQgAIUoAAFKEABClCAAhSgAAUokEUBBkRZvCscEwUoQAEKUIACFKAABShAAQpQgAIUqKMAA6I6YvNUFKAABShAAQpQgAIUoAAFKEABClAgiwIMiLJ4VzgmClCAAhSgAAUoQAEKUIACFKAABShQRwEGRHXE5qkoQAEKUIACFKAABShAAQpQgAIUoEAWBRgQZfGucEwUoAAFKEABClCAAhSgAAUoQAEKUKCOAgyI6ojNU1GAAhSgAAUoQAEKUIACFKAABShAgSwKMCDK4l3hmChAAQpQgAIUoAAFKEABClCAAhSgQB0FGBDVEZunogAFKEABClCAAhSgAAUoQAEKUIACWRRgQJTFu8IxUYACFKAABShAAQpQgAIUoAAFKECBOgowIKojNk9FAQpQgAIUoAAFKEABClCAAhSgAAWyKMCAKIt3hWOiAAUoQAEKUIACFKAABShAAQpQgAJ1FGBAVEdsnooCFKAABShAAQpQgAIUoAAFKEABCmRRgAFRFu8Kx0QBClCAAhSgAAUoQAEKUIACFKAABeoowICojtg8FQUoQAEKUIACFKAABShAAQpQgAIUyKIAA6Is3hWOiQIUoAAFKEABClCAAhSgAAUoQAEK1FGAAVEdsXkqClCAAhSgAAUoQAEKUIACFKAABSiQRYH/DzAB0SlJ2jIcAAAAAElFTkSuQmCC">
          <a:extLst>
            <a:ext uri="{FF2B5EF4-FFF2-40B4-BE49-F238E27FC236}">
              <a16:creationId xmlns:a16="http://schemas.microsoft.com/office/drawing/2014/main" id="{D84910DC-FB30-413F-9F1B-FA021675261B}"/>
            </a:ext>
          </a:extLst>
        </xdr:cNvPr>
        <xdr:cNvSpPr>
          <a:spLocks noChangeAspect="1" noChangeArrowheads="1"/>
        </xdr:cNvSpPr>
      </xdr:nvSpPr>
      <xdr:spPr bwMode="auto">
        <a:xfrm>
          <a:off x="11811000" y="114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0</xdr:colOff>
      <xdr:row>9</xdr:row>
      <xdr:rowOff>0</xdr:rowOff>
    </xdr:from>
    <xdr:to>
      <xdr:col>20</xdr:col>
      <xdr:colOff>304800</xdr:colOff>
      <xdr:row>10</xdr:row>
      <xdr:rowOff>114300</xdr:rowOff>
    </xdr:to>
    <xdr:sp macro="" textlink="">
      <xdr:nvSpPr>
        <xdr:cNvPr id="1027" name="AutoShape 3" descr="data:image/png;base64,iVBORw0KGgoAAAANSUhEUgAABIgAAABlCAYAAAAmudiMAAAgAElEQVR4Xu3dC3RlVZkn8P+3z7n35lVJvXiUirQgDqBoK3Yr9KgtVqUARdCZYXTZD1xCnoUPpm0du1d3LVu7Xe0smaaqkkoEZdoX4wt0AElS4tjd0ILitA980bhQFooU9Ujlee89Z3+zvn1vqkJZBUkq9+Yk+R8XVio595x9fucmlfu/3/62gBsFKEABClCAAhSgAAUoQAEKUIACFKDAqhaQVX31vHgKUIACFKAABShAAQpQgAIUoAAFKEABMCDik4ACFKAABShAAQpQgAIUoAAFKEABCqxyAQZEq/wJwMunAAUoQAEKUIACFKAABShAAQpQgAIMiPgcoAAFKEABClCAAhSgAAUoQAEKUIACq1yAAdEqfwLw8ilAAQpQgAIUoAAFKEABClCAAhSgAAMiPgcoQAEKUIACFKAABShAAQpQgAIUoMAqF8hSQKRPcy+yNM5V/pTh5VOAAhSgAAUoQAEKUIACFKAABSiw0gSWQ/BiwdFyGOdKe27weihAAQpQgAIUoAAFKEABClCAAhRYJQLLIXhhQLRKnoy8TApQgAIUoAAFKEABClCAAhSgAAWWRoAB0dK486wUoAAFKEABClCAAhSgAAUoQAEKUCAzAgyIMnMrOBAKUIACFKAABShAAQpQgAIUoAAFKLA0AgyIlsadZ6UABShAAQpQgAIUoAAFKEABClCAApkRYECUmVvBgVCAAhSgAAUoQAEKUIACFKAABShAgaURYEC0NO48KwUoQAEKUIACFKAABShAAQpQgAIUyIwAA6LM3AoOhAIUoAAFKEABClCAAhSgAAUoQAEKLI0AA6KlcedZKUABClCAAhSgAAUoQAEKUIACFKBAZgQYEGXmVnAgFKAABShAAQpQgAIUoAAFKEABClBgaQQYEC2NO89KAQpQgAIUoAAFKEABClCAAhSgAAUyI8CAKDO3ggOhAAUoQAEKUIACFKAABShAAQpQgAJLI8CAaGnceVYKUIACFKAABShAAQpQgAIUWAUCQx3bztY02XzxTbt3roLL5SUuYwEGRMv45nHoFKAABShAAQpQgAIUoAAFKLC0Al/r6toaeXe9CM72gIrgSShOAiBQVYhUX3eHj38B9V9pH9j97qUdNc9Ogd8WYEDEZwUFKEABClCAAhSgAAUoQAEKUGABAsNdXVdB3U0OHuLhUicQQGFRUPV4OU3Q6icw5fKYkgZ4kcSyI1G9VcV9plxy9176yR17F3B6PoQCiyrAgGhROXkwClCAAhSgAAUoQAEKUIACFFgtAiOdPT+N1L9gXXpoXpecwqHkcpiW3HgicYsAox4oQnCdpMi1f7zv5nkdkDtTYBEEGBAtAiIPQQEKUIACFKAABShAAQpQgAKrR2D79u3uwsefeFQUmzYmB0/odXUZMUouRlHycPCjZYnX2PQ0UX1cRX4AxQ809TdvvWn3D1ePMK90KQRO6IlcpwFrmLvJjQIUoAAFKEABClCAAhSgAAUosIQCw52dZ6m6r4nImdZgqDWdkLwmiz6iaclj2uWRivNQlFRcQaFlgYx5YI8DDnmvt44efHL4yi98IV30AfCAq1JgOQQvDIhW5VOTF00BClCAAhTIhsCezs5zo02bfvba7dsX/xVANi6Ro6AABShAgWcQGO7s+bIAmwC8IuyqKhvT0bq52YviksvDgiMPsf9KXlwEIBJBol7vV8HdgPzaCdZFqdw2hWRz7NwpTuRCqH5JIX8tIvdA9T8ocAaAXPUCLGBKRPWzClwFyKgKWq2XkoiUxPt7vMjjUHzK+dz3Nt/4D7+p24XzRHUVYEBUV26ejAIUoAAFKECB5SAwvG3bs6Sc/kQhVuZvLwTCKjQ5pxe8tr//W8vhGjhGClCAAhR4qsCtV1219k0333xwPi5DHd0/EOCF9m+AU9VWPyHWdDpL27hrDEunReqt4qiYwE14RAUv0mzjFFVt0LJMu1zYJwoRk8J5ta8hkjT0Q3LqMekawvQdC6ScKuxa7b9UHBIXH0jgGhXSAOgjTrFHI/cgvJ4F4JVRPrruoh07vpklG45lfgIMiObnxb0pQAEKUIACFFjBAnuu6XpD6txXnP0+bW8PK1yDluDFoSiVN1oVSMV6QwiKUBRTpzdf3N//nhXMwkujAAUosKQCQ1dvu0ii9M+dxJ/avHvHZ+YymG90dGycKhTG4lL6Wai+KTymsty8qlXFOP2r9r6+v/+Xa6554YTk3rp1sO8vbZfPv+c9jVdef/3UUGfnfxZ1n59Zoj7SFOvTsbmcOjP7qK2UFqKexd2mJQcHRSoREolCIJVIvH7WWaqzgKQk8Pd6yEsq8lirqp+DyGki+Aq8jqrIpQr9Hafa2D64+5yhrq4XOYk6fOqvciINGt6gcWVAp6OStL/uk7u+u7hXw6PNFmBAxOcDBShAAQpQgAKrWmDkmu7/o4LXQ8SCn0gBWZ+MIcJvt3QoSwx7p9ZWnwlh0eFFjMNfD0HxmEDfu2Ww/45VjcqLpwAFKFAVGO7u/QAUr4DqRRD8GF5Pgcg+hZSheqt1Yla47wJJMXJON/f3/7M9dE9X70+86guO1Y+2faAvvI7d093b4b1us2IYK3gRwZQCL7FpV0ffAKuUaUqnMB0VQrDxNJsP6YaqWDi0MRmtSciyUp8gE9IQ3lRJ1SFyaahCmpYC1OarQTDTr8kCNwVKU5KPrTjrsEe1Yvfp7o+9SQPg/ynwfKfJhz3yG9oHd75vpZrW87oYENVTm+eiAAUoQAEKUCAzAkOd3bcI5I0AGm1QVkK/Nh1f0PjGXBNKEodfim2z34M9dNypfG/LYN+rFnRQPogCFFiVAnd2XHtm7PzfqvqmrQP9ly0XhD29vRvSVO8WyDi8P7sS1sgmezGv1RlLAtjcrMgygMrPSi1DXA7QCVXkIZKvXq8PgY9FR1C0peNhWtSYNGM6mmmbc2yZkENApcGX0eBLEKSIjlFFY718bDrVunQsBEAeDmXLlZyVGDnktRTOzS1bAodcI0qSr/w7W6kIm71ZmtcsijuQc5/asnPnl7I1+uyPhgFR9u8RR0gBClCAAhSgwCIKjHT13K+qL6/MNVBdn4yJg70WWbztyajt6OqiMkQfAKLTxXv1gjEHPBfQb06Wo3dc/omdv1q8s/NIFKDAYgrc1dHxMtH4HMTyLPH6NwAsxNgPQVFVS6J4dmXNZXuxqpOAhNDZursI9J8VKrHDbk1wYPPH+/cca2x3dvR8MCd4ISBnK/TcWfukiGRXe9+udy3mNc3lWMNd2/4gVn/mRQN9/2j73/aWt5/WurH5pUkxeROi6HJVTIjoqTbV1oJ2QSi7jO3nqlPvGrWI2CeI5/HzNYVUXvyLhnDnWNto1BICeQuPmn0RjTo9l8vhPitcYMI1hMqwEmL7VrQI0r4riw44oFDrm9Skqrskim/TJLnQRdoMRGclif7vS27s+/IK55nz5TEgmjMVd6QABShAAQpQYDkL7Lm6+1Xe4ZuWC9mvjq06gbyvbaNRe+95f9QayupnpqPZbAoRiLUInbVZQqVQPOyc+xqS6O+4SsxyfrZx7HUWkIGOjrhzcLB89HmHrul9i0TWf0a8fesB0gb1v+/EQdWvU5FxARps5Sf7O2aa+grGRWEvKKOZHjQWgOisqUuhya9a5YlUK00q1S72d/tfahE04G2e0kwFTRjf4fKZSqo0+3NOIAVfQoufCp/eF7VaZaI66EMp5MdO0egFnxDRK8S7f1LR/wHgCUBbUbmOSdiMHtE2UfwMgkYPaYXqs2euA5U+amOqGBdRa1N8il1XNeCx8Mt+dNl/lXlYlSk/oWdxtTrHHhPFlSlCYcpQXtNQccONAlkSSKpTCS08KlX6CPoIfiKFqyxAcWQr2/eAgxwS1REvcgGgVlJ8Vnjuex1HpLfA4zxROegdTrMV39Zr+rGXH+PnTpYM5jsWBkTzFeP+FKAABShAAQosK4Hhjp77AX2JTV1w6rXFT0lBf+t15JJe08GoBQkii5GsZL5aiWAvy/RH4mRUFfu2DvTZdDhuq1BgpLO7X4ELAHkJVKfbB/tDhcpq2Eau6fkz7/Bmp/phrSwx/kEITg09vyAt1SAjDn2HgUMKaXOqD3irxBGragmFBE9pOFMJOcL/2apU4S8xUljgYX3GrP+Yhcg5rXzOvrZYWwm5MBW1LJV1pGwr+AQNoQjn+JtVzIy5Jq8iPqfp/jLc2pym5ZLLNVsFpI3TgppKM32LpzwafTGcwX6m2HmtssLSadvXmu/nwmwvYKLaV82CbFMJU7PC9KpKZWWxOmarCOJGgZUmUEaMiahh5t9g+3c49RIiZOftp0q136CollWqq1VUPms/QsK3GBT/njr3zkt27xxa7j4MiJb7HeT4KUABClCAAhQ4psBwZ/e/AfJie7VkLwJjTdDmJzKvNfMibdw1IbFGnxKl9m59deCTM9NbFPjXrQN9V2T+gjjABQsMdXYPCOSaSmJoq+qpzPS5svhQbNoS9DPtu3ffs+CT1OmBe971rlNKU1MtedUojaKXwbvfcU62qtffhYQ5IQ8r0OLgLfjZCOham6pl07Ms4Mkh3Rf5ZE1Z4rz1irFww75XbMnuvC+jgHLoIXMoakSTL6Istpx3JQjhRgEKUKAWAgejNSHoTWf12Abwc0D/un2g/9O1OGetj8mAqNbCPD4FKEABClCAAnUVGOrsGRVgTajDUZUN6Whdz1+rk9m7nFYJYKXyVgXg4UITV4Smr3KDQBsA3aoqg+2DfX9fq3HwuLUVGO7ovRqirwTwXx18CpW25nQKDTgSdNi0xeoLEl9tAGxTn74dIb16SvWRywYHLUis+TbU1XUygB74uADx+wS4HKr7VWStg25UkRdALfzRtFrFY6U4oUlxKNqZtVlVi20W+FRqayrBz3z619T8gnkCClCAAscRsIDaGp9PRQXvERIjmyfaCMUN7YN9de8httAbxYBooXJ8HAUoQAEKUIACmRIY7ui26RdWbhCWEjspOZip8dViMNb+tewq6/NMuULJw4UVgAS6T0OfEWlSCXNXfuqAL3vgLAXOiRT7veiPoHg14EYAvE3hSyKuTdV/qaTpX9QrZKiFy3I75tDVHR+SKL7C7o2FmhHSckGTfLN/5ua7du+taW8isXfV3hoO+JkXrIPKzwE8W6C3QPRs71GESCSql0Nkr80eUsEBUZxnq0tV++s8qNCve6935Vz0Qi+6GR4XiK1ODZ1WhPDngAfWOUhRgYITLduwBT62aj3bwnSk0HjHpjQlyC3iNK3ldn85XgpQYHUJVKoZm8KU1eq/yWMKSVRxn0Bubx/ctSurIgyIsnpnOC4KUIACFKAABeYkMNzR838heM3Mzs1JEU3hjbvVu1l/E2vIOeUK4QW69VxRqK/2S7C/V5rmhn7ZsOaclXWjrYF3tbFCVe9QtcdLHql+tv3G/qtXr+riXPlQZ/f1DrJJgc0C3e8hZ7pwY7w2+qKz6VEnstn9tuqicdcYlu62tsk5Lc80aA2HtsatMw2WrVrHlvaudJ+xJ4IV+2AqUfF5pDEUBet/Y/vlNAn7WRNl60+zHF5InIglH0sBClBgMQSKLocJabTq38SmjFvf9+obWnsV8gun7ubJZOLTl3/iE2OLcb4TOcZy+Llu/1Yth3GeyH3gYylAAQpQgAIUmKdApccQzgKkIVLv1qeWZXBbDIEi8qH/UdHlw7S2Sl+k8AvZPiieUMguiL7IJ8W/uPimm/YvxjlX4jG+09HRtl/iGxX6coE8R6AHIbLWVgHPa+Kc+tAvpyJcqbzhRgEKUIACK1fAftpPSgFllwsrHVq10azNpo4fgCAHRTOgT3i47uKvH7378q9+tS7h0XIIXhgQrdzvD14ZBShAAQpQYN4CQ93d5zsv/2pVL7bS0Nr0kK3NM+/j8AHzEyjb76uioRJFgVLJ5cVXmmc7qzhRxW8c3H3xpo1/9Nrt2yvLI63g7ZvXXXfa9MT0K3xlbtU5CltpS6z/Th6qz4Hg9JnLl+r66mu9rZS8eCtirWBeXhoFKECBVSVgNZnT9qZMtZdRqO8Nm83XlYJ9FFZgVIyqoFkUE9anH8CvD+zfe+6VX/jCovzjkvmA6C+3bNXXPP8FF2zp33FftfJ1VT1ReLEUoAAFKEABChwRGO7sfRRQq8TQ2HtZ6+vyhhpvwXEEKu+E5sM7oTZtCZAUimkrh/HA153Tj2zp7//WcgC89U87zmwuxGeKcyVV/14R3AYvaxV6CkSuFdESPCZUcFK1ObgXaDlSX7KpAh6yxoWFxSpTr7w6xFrGGl3d0x2Xw73nGClAAQpkXWBSGiqLEwhQCm/YVHq82YqWNj08REmqkyLSBMFeKH4K6EMAXgN197cP7nrrXK4x8wHRUEe3Vq/XrjtR7yObpQ3VRyDyvCrIQ1AMQ92Ii9PJzf39e+Zy8dyHAhSgAAUoQIHlITDU2fNRB1wF6IZYU1mbji+Pga/CUVrfI1vJJbU2C5U3PO0PW4Jrj/Oye/PHd91ea5Y9nT03euAKiN6jcJ9z0LMVuBKKQxA8Hx6tTvy3FLJOIWfPCnw00nQilbil4Euxq079mpJ8aLqc1xQWBVk/Hm4UoAAFKECBLAiEN2vQAO8ERcmFf6NsoYoUzs2ER+0DfXPKfua001JedNfLztPOl54XCseL1jbPxWFOvC2Bab98WOmVrbpgq2IKNPEIrcLtuirLyoVNfy2QEVWcLg5fVMULRfEzD7nXCU71afH7cRyXJr0vXjY4+ORSXi/PTQEKUIACFKDAEYHvdHTk9iOylZfEpulsTG0Fe27LRWBKCpi0RtmVPkaWqjioliASQ/CYpjqec/FbLxrY8b2jr2mks2vQOxl1qXxFgQ8JsC78Dmwl9V7P8SJNDkhVNZ75Bfi3XMIXvTWncqm4lli9hAbN6tHip2wwod4np2lousyNAhSgAAUosNIE9sZrseICovncpDIsRIpg7/Z4cWE1BocUKSLEmtrcvpJTlCGapirNYvP6Kr+4NAAoi2If4PcJcCCFPChAF0QOAfqYQkZF5TMO8tjmwZ23zWdc3JcCFKAABShAgbkLDHf1fg7e/xdblrvgy2j1E3N/MPfMpID1MZqICmHp36NWS3va8dqUwlCHVH3QTCAUfnsLy7EBVq9U8EXEleJ7rnCSyWcAB0UBClCAAvUWWPUB0YmA268TtlqHNYeyd5QsaJp0DbAmmAWUQ9TkxY2ncFadZL+POAf/b4qoqIIHoZoA8gQEL/BOBy/u6/vGiYyHj6UABShAAQqsNoE9nd1/lQJ/JpA1sSZYx+lkq+IpYAuoV1qNK1LkYTXisZTDZ6xynBsFKEABClCAAvMXYEA0f7MFPcKmvJWiGDmfhnfCrEx52uUTp348gVvjBCUPqU5zQ1pdju2ghiolXaMit4noekDaoHKmCPZICbsejsvfOS9tXjMRTaQSRRs29/f/fEED5IMoQAEKUIACy0RgT1fXG9S7Dyv0OQDWWVTQ6qckr5WAgBsFKEABClCAAhSgwPwFGBDN36xmjzgkzVaThEg09E6yIMmqk8JmS56KpKI+tqlwtuDFkYFYX/JQSJ1KqF8KW1FUH/Miv3BAiwVNCv0igDPURd8WbdiT5oqjl+7YUVzoBQ13df039VE5kvRVCjlfIc8D9FER+cqW3X3XLvS4fBwFKEABClDgWAIjnd0/Ubi1sJWiVLVRS9LswyJYBKMABShAAQpQgAIUOEEBBkQnCJi1hyeIUHJhrn6Y9maVSiXJhWFGmqLoCon1KReEOuycArFUmnTbr9dlBVpE8bhA13uR0taBvraZa7y7t/fyctl/EIIXWYZlh2xAOclpUrDpdCXEoeV3InFoLBlW0wOm1RqAV5bUK4nIOMR/yWtux9bdN/wwa36rZTxD3d3ni5cvRlH8ttf13XDvarluXicFKLA8BYa7enZDbVUyFJw1EvZladPJ5XkxHDUFKEABClCAAhTIqAADoozemHoNy5pxW6BkwZK9AzsTJqWVKqXjbhY2rU/Hjvv1Q645hFMNvohx1xQqozRURUWzH1NZoeQYm6r/7sTUxCUNhUI+F+U+7EVeb40lAf0B4E53io9sHtw1ONLZc7sCrxJb3QRyJ4Dz1eP9zXl59D/u3Pmrejkut/MMd/aEgE9VR7cO9q9dbuPneClAgdUhMNTZ/d+dSqdCn+sE2pLYoui2Ajo3ClCAAhSgAAUoQIHFFliuAdH1x4Loetl577Zl7rktnsCoNCF1MZrS6bDCW4R00Q5elhxStehIwpK2ThURFKOxtWKqrEx89KoltrJcAmfVSGGRkllL1VbbNh1/eGIVUoq9tkydej0FIr8RYNqrfF+gv8xH+vkkzcXrMH3fywcHy99rb2/e39SU8+tOPuOQNv38lIkxd+EXbtq/aAB1PJDNUBzp7L0OIldC/e/ZhMSClmQaeZu7GPqtI/V/vPXju2+p47B4KgpQgALHFBju7PkkoG8E0Nbip6NGv+DZ0BSmAAUoQAEKUIACFJijwHINiN59nIDoegZEc7zzK2C3ksTI20JwR21hAp1VQ4W4KQr9nBIXo4woVDVZx6bDvZ2e8lgpCTTnEXY5ZmXTzIq5ll3Z1DwFJsXpG4rAT9/Q33+glqxDXb1v2Lp71+1zPcdwZ++lUH/7rBDt8ENbk4mw0t7BqBkW1B3eLHRzbvBgY/49V15//dRwV89V4nDflr6+H8/1vNyPAhSgwEIE7urs7nLARwBpieC14Etxky+yv9BCMPkYClCAAhSgAAUosACB5RoQHfNSu152njIgWsCzgA/5LYFpxIihiI+qmCojRtHlUbSvWkQkol59WcTlFUic4kcQHVXFv8PJqwDZD+9Phbi72wd2vf3oE93Z0XHmpYODDx/vFgx3bnu5Ir1ABG+HykttPwV+KMD+9oG+1zzdrdvT1fM27/VTFhC1JpNIRdCkx38X/snIFsirVG6p4HHn8YQKXnzkHPLL9oFdp/PpQgEKUGCxBEa6tv2her8d0Ffbz9OCllyDL4OrkS2WMI9DAQpQgAIUoAAF5i7AgGjuVtyTAscUsIqlsagRRcnbNDkNy8vZtK2jq5CeOiVu9rFsX2uqkQJaUEXRiVPR9HsKdy5E1ygkWpNOYtw1VkIcVW0f7D9uo6iRjo42lfhgQctoTSfmdeempIDxyKb5AbY6kPWnKrpqlVGoMJKPqtfLtg72nzuvA3PneQl8o6fn1HKKj0EkEe/v2jLY/9l5HYA7UyDDAsNdPXfA6yW2OiegUYMvSoufzvCIOTQKUIACFKAABSiw8gUYEK38e8wrzIDATIhURg6SplBXyXbW+fHQg8kahUfqw0pzXiJYk3CLmOzPRj8dpsbNbNYXqhTl7a+PAtgI4GEVOUVU14egSbVhZlpZWzqJvC6soatNw3MIcVfYZiqMBEgVNn9PVSCj6vSu9t39b80A8zMOYfv27fEr9+59sfo40XKpKY78PoX7k0jxQCpuv1O9wgseFODdgH4aKnlx2KIqBYW/16nE6qQBikOAvilK3dWvu3Hn3c944gXsMNLZ/V0Avytq0yKdreP90D2nnvzS7du3H7kpCzguH0KBpRIY7uy5A4LzoHi2QH1Ok7htngH2Uo2d56UABShAAQpQgAKrQYAB0Wq4y7zGFSewL2oN099s1TmntkKcdV2y3ks2P0xhocIGf6gm120r0Vm8lcKFiqZUnK+WS6UQOahJcpU697fi3Qfg/O0q7iMCf3IKudNBt6riqxcP9t9Rk8EBuOMdna/OizjvZMhJKOWaabI0e9U86zNlmzWxiq0wKoY/lIo0FHxZSi6fb/AWrCkSiUMP75xWGrTPdEOfdAXvFQkkpH2jAjwpTt+/ub//thO9tpGO7iEIXrcxGQ3L/h2M1lgvrUQhMSA/aB/YNWvq34mejY+nQG0Fhju73weVd4rgVEBdawiuy7U9KY9OAQpQgAIUoAAFKDBvAQZE8ybjAyhAgaMFLDQac82h4mlmdblI04lUomaBprbc3Kwpd5UKGKvCEbSK6qNqC9lBGgE9pCprIfoJQN4J4F5RnAbBA15xkov0k5GPH/Qu0VTkQJTiQnhs8BE2qOJtDnq6QhpmchwLyprTSRRs7btZVViLeQetWfqYa7KATkOdl0hRFJ+Fw1mJoh9p6cFcc/NvpFy+qJzIW/I5DJQTfbNTeWDL4K7+2WMZ7uj9B4he7aDRhmS0cPQ4J6QBU5HNQsSD7QP9mViycbird1S8RlsG+1oW05XHWv4Cezp73uEFH4DiDPv+25CMLv+L4hVQgAIUoAAFKECBFSzAgGgF31xeGgXqLVCUXKi4yfkU+dBW6djbtOSQihXHSJgCZ+mRBS2VP3PIaYIJ12ChjvdhxThJBdbfKTzIiapNuSqqojWcQUQj9a7VTyCuVvrU+9pnzjfhGsO1JHCWi1W7fltZV+VjARKF2utlgYghVYIgVavAChVD69NDYcrh8bZ9cWs5hfv61oG+S5bqOu28I53dNyjk2soY2MR8Ke9Fls493NXzQVG8t/LcVmlJp9CwwKmuWboujoUCFKAABShAAQqsdAEGRCv9DvP6KECBTAokiDHtcrBQzebBOfFo8EU0zGHqjVVsjbrm0VTkY6I4Q0ROUrgvq9dveSlPjzc3/6p1fPpjIrJOgPPh8JBXdU7xe6pyWf7ZJ9//2u3bbXrdCW0jnT1DgP5hky/mJ1yD5jadnF+M457QoPjgJREY6uh9p0AtFNpk0WdeE9fkp0PYy40CFKAABShAAQpQYHkIMCBaHveJo6QABSjwFIEn47Xe+oSLwNsqd2Ftu1CgVNms4ir8/6zPhS9UVtNTW3BPQlWTJVKSU9VJSPRBtfli6uzhr1T4N0PcIwJ9RIHXAPpY+0D/c2fOMdLZMyXqGzakh7A3brNiL9c+0Hd4DLxlK1dguLP3caj+LxF0Q9Boz8WcplGDFlHwSeWZx40CFKAABShAAQpQYNL7uq0AAAjmSURBVFkJMCBaVreLg6UABShwfAFrHG6r4iUuRqMvho8PRq1Yn46GaW82r60c/vSwCqYpV0BBS+HjFKJOdCyFW1Pt4WQnqiy3h7Cc3czHIWRSkdDouy0Zd3kksFXv9sWtOLh/75q2jSd/P1J8Wdta/sYfGD9bm/MPXXz99fvtQHt6ezds3rVr33Bn7/sg/j95wf881NBw15XVrz/T/R3u6OqEyNqi6Kcv2737sZn9h6/p/WM4/4r2gf5tz3SMma/fee21hUt37CjOdf/VvN/wtm1vbMnlRsYnih+BwPqDWQiU5n05sh5fhdDUnRsFKEABClCAAhSgwHIWYEC0nO8ex04BClCgjgL7ozXV3lFHTnpScvDwX/ZGbZWykSP9lkIZU6huUi1DJF/d2ZaEC/2WZrajKqCKolpSkTUzTc+r+80OquxjO/a0QhsqH4bNxlBdWK/yCYGOAfqowp0L1QkATdWAy0qlymr9oqAzY7Nc7XEFxh7xyXmdg4N1W25ruKvnz6H4AAAL6e6H4B4onuchj8Sqiab+lsSlcST561T0NoFcp9CXimoMcWWIZYA6bZaA7o4l94+v3X3DD5/pKXJXR/frXYQI6m4Rr/eokxfD6z44pNDQL+ucWffUPhetT8dC0MiNAhSgAAUoQAEKUGDlCDAgWjn3kldCAQpQYEkFrDrJKolyWj68apwlNZbcWLWS8ylSRPDOockXnxIw2OOKyGPS5ZGXcohspiQfHjszWcl62jTpkYIfO5aFFPZYm9JkcUVRCpVco1rwZCvrWX2UNS8fc43heJYARfCI1GqugEQcyogR+xS2EJ999vCKfBXRfc5FP0/VvyhJ5NzX37TrFwuB/ubbe04r5+WPFP7CVOSrTvFRB/9LhTurepk5QCNrYG7Xo+IsWDscuD3dOcMaeiEZOjzDzwsgKvpP0HC48yGYBjAJ4PsQfBcaKoEsGGs8cmzrji5uVmDnnXq3Lh1DIhHy7Cm0kFvPx1CAAhSgAAUoQIFlIcCAaFncJg6SAhSgAAXqLbAvaoM/XJh05OwCFBEqnOCd4tvq3CTE/516uU6AMxV4GMBLVPEvIvr7AtmkwNpKVmbFPZACkokEUYtN8bNIJ0KKgj9+sZIFP7byn4VbeS0jQRSCr6fbLDgbjZrDse1jC74i0cQrfIw0byGaHS9WjzXeCqu4UYACFKAABShAAQqsZgEGRKv57vPaKUABClBg3gIW1lQCG4eS5KzqyQs0cYB46wAejihxpGlZxeWsUqnBl1CwWXZs3jxvbz6AAhSgAAUoQAEKUKA+AgyI6uPMs1CAAhSgAAUoQAEKUIACFKAABShAgcwKrKiAaFarisyCc2AUoAAFKEABClCAAhSgAAUoQAEKUCCjAoebWj7d+Oa0U0YvkMNaHIH7AFwbVtfhVguBHQB+CmBnLQ7OY+JPALwOwJ/SoiYCZwO4FcA5NTk6D2oCtmTc6QBGyVETgWEAHwUwUpOj86Afsn71AD5MipoIXA7g7QCuqMnRedBNAB4A8CxS1EzglwD+AMCjNTvD6j7wFwF8DsCXVjdDza7+fQDWAXh/zc6QwQMzIMrgTanzkBgQ1RacAVFtfRkQ1daXAVFtfRkQ1d6XAVFtjRkQ1daXAVFtfRkQ1dbXjs6AqLbGDIhq68uAqLa+PHpGBRgQ1fbGMCCqrS8Dotr6MiCqrS8Dotr7MiCqrTEDotr6MiCqrS8Dotr6MiCqvS8DotoaMyCqrS+PnlEBBkS1vTEMiGrry4Cotr4MiGrry4Co9r4MiGprzICotr4MiGrry4Cotr4MiGrvy4CotsYMiGrry6NTgAIUoAAFKEABClCAAhSgAAUoQAEKZFGAPYiyeFc4JgpQgAIUoAAFKEABClCAAhSgAAUoUEcBBkR1xOapKEABClCAAhSgAAUoQAEKUIACFKBAFgUYEGXxrnBMFKAABShAAQpQgAIUoAAFKEABClCgjgIMiOqIzVNRgAIUoAAFKEABClCAAhSgAAUoQIEsCjAgyuJd4ZgoQAEKUIACFKAABShAAQpQgAIUoEAdBRgQ1RGbp6IABShAAQpQgAIUoAAFKEABClCAAlkUYECUxbvCMVGAAhSgAAUoQAEKUIACFKAABShAgToKMCCqIzZPRQEKUIACFKAABShAAQpQgAIUoAAFsijAgCiLd4VjogAFKEABClCAAhSgAAUoQAEKUIACdRRgQFRHbJ6KAhSgAAUoQAEKUIACFKAABShAAQpkUYABURbvCsdEAQpQgAIUoAAFKEABClCAAhSgAAXqKMCAqI7YPBUFKEABClCAAhSgAAUoQAEKUIACFMiiAAOiLN4VjokCFKAABShAAQpQgAIUoAAFKEABCtRRgAFRHbF5KgpQgAIUoAAFKEABClCAAhSgAAUokEUBBkRZvCscEwUoQAEKUIACFKAABShAAQpQgAIUqKMAA6I6YvNUFKAABShAAQpQgAIUoAAFKEABClAgiwIMiLJ4VzgmClCAAhSgAAUoQAEKUIACFKAABShQRwEGRHXE5qkoQAEKUIACFKAABShAAQpQgAIUoEAWBRgQZfGucEwUoAAFKEABClCAAhSgAAUoQAEKUKCOAgyI6ojNU1GAAhSgAAUoQAEKUIACFKAABShAgSwKMCDK4l3hmChAAQpQgAIUoAAFKEABClCAAhSgQB0FGBDVEZunogAFKEABClCAAhSgAAUoQAEKUIACWRRgQJTFu8IxUYACFKAABShAAQpQgAIUoAAFKECBOgowIKojNk9FAQpQgAIUoAAFKEABClCAAhSgAAWyKMCAKIt3hWOiAAUoQAEKUIACFKAABShAAQpQgAJ1FGBAVEdsnooCFKAABShAAQpQgAIUoAAFKEABCmRRgAFRFu8Kx0QBClCAAhSgAAUoQAEKUIACFKAABeoowICojtg8FQUoQAEKUIACFKAABShAAQpQgAIUyKIAA6Is3hWOiQIUoAAFKEABClCAAhSgAAUoQAEK1FGAAVEdsXkqClCAAhSgAAUoQAEKUIACFKAABSiQRYH/DzAB0SlJ2jIcAAAAAElFTkSuQmCC">
          <a:extLst>
            <a:ext uri="{FF2B5EF4-FFF2-40B4-BE49-F238E27FC236}">
              <a16:creationId xmlns:a16="http://schemas.microsoft.com/office/drawing/2014/main" id="{A91B9084-F83F-4CDD-81EA-B297D1D73398}"/>
            </a:ext>
          </a:extLst>
        </xdr:cNvPr>
        <xdr:cNvSpPr>
          <a:spLocks noChangeAspect="1" noChangeArrowheads="1"/>
        </xdr:cNvSpPr>
      </xdr:nvSpPr>
      <xdr:spPr bwMode="auto">
        <a:xfrm>
          <a:off x="11811000" y="171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152400</xdr:colOff>
      <xdr:row>4</xdr:row>
      <xdr:rowOff>123825</xdr:rowOff>
    </xdr:from>
    <xdr:to>
      <xdr:col>15</xdr:col>
      <xdr:colOff>81457</xdr:colOff>
      <xdr:row>25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24B5190-0F42-445D-AAC3-947DB6B6AA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689" t="18780" r="13677" b="23657"/>
        <a:stretch/>
      </xdr:blipFill>
      <xdr:spPr>
        <a:xfrm>
          <a:off x="152400" y="885825"/>
          <a:ext cx="8787307" cy="3971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Around%20the%20Bend%20400k%202018%20cuesheet%20rev2.xls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3"/>
  <sheetViews>
    <sheetView tabSelected="1" topLeftCell="A13" zoomScale="87" zoomScaleNormal="87" workbookViewId="0">
      <selection activeCell="K21" sqref="K21"/>
    </sheetView>
  </sheetViews>
  <sheetFormatPr defaultColWidth="8.85546875" defaultRowHeight="15"/>
  <cols>
    <col min="1" max="1" width="11" style="1" customWidth="1"/>
    <col min="2" max="2" width="4.85546875" style="1" customWidth="1"/>
    <col min="3" max="3" width="7.85546875" style="1" customWidth="1"/>
    <col min="4" max="4" width="13.28515625" style="3" customWidth="1"/>
    <col min="5" max="5" width="38.140625" style="3" customWidth="1"/>
    <col min="6" max="6" width="23" style="3" customWidth="1"/>
    <col min="7" max="7" width="8.5703125" style="1" customWidth="1"/>
    <col min="8" max="16384" width="8.85546875" style="5"/>
  </cols>
  <sheetData>
    <row r="1" spans="1:8" ht="24" customHeight="1">
      <c r="C1" s="2"/>
      <c r="E1" s="122" t="s">
        <v>177</v>
      </c>
      <c r="G1" s="4"/>
    </row>
    <row r="2" spans="1:8" ht="21.75" customHeight="1">
      <c r="E2" s="121" t="s">
        <v>1</v>
      </c>
      <c r="G2" s="7"/>
    </row>
    <row r="3" spans="1:8" ht="19.5" customHeight="1">
      <c r="C3" s="2"/>
      <c r="E3" s="4" t="s">
        <v>176</v>
      </c>
      <c r="F3" s="5"/>
    </row>
    <row r="4" spans="1:8" s="8" customFormat="1" ht="18.75">
      <c r="A4" s="9"/>
      <c r="B4" s="10"/>
      <c r="C4" s="11" t="s">
        <v>118</v>
      </c>
      <c r="D4" s="12"/>
      <c r="E4" s="12"/>
      <c r="F4" s="13"/>
      <c r="G4" s="14"/>
    </row>
    <row r="5" spans="1:8" s="8" customFormat="1" ht="26.25" customHeight="1">
      <c r="A5" s="15"/>
      <c r="B5" s="16"/>
      <c r="C5" s="17" t="s">
        <v>18</v>
      </c>
      <c r="D5" s="18"/>
      <c r="E5" s="18"/>
      <c r="F5" s="19"/>
      <c r="G5" s="20"/>
    </row>
    <row r="6" spans="1:8" s="8" customFormat="1" ht="21">
      <c r="A6" s="6" t="s">
        <v>2</v>
      </c>
      <c r="B6" s="6" t="s">
        <v>3</v>
      </c>
      <c r="C6" s="6" t="s">
        <v>4</v>
      </c>
      <c r="D6" s="54" t="s">
        <v>5</v>
      </c>
      <c r="E6" s="55"/>
      <c r="F6" s="55"/>
      <c r="G6" s="56" t="s">
        <v>0</v>
      </c>
    </row>
    <row r="7" spans="1:8" s="8" customFormat="1" ht="19.5" customHeight="1">
      <c r="A7" s="57">
        <v>0</v>
      </c>
      <c r="B7" s="57" t="s">
        <v>9</v>
      </c>
      <c r="C7" s="57">
        <v>0.1</v>
      </c>
      <c r="D7" s="55" t="s">
        <v>91</v>
      </c>
      <c r="E7" s="55"/>
      <c r="F7" s="55"/>
      <c r="G7" s="57">
        <v>0</v>
      </c>
    </row>
    <row r="8" spans="1:8" s="8" customFormat="1" ht="19.5" customHeight="1">
      <c r="A8" s="57">
        <v>0.1</v>
      </c>
      <c r="B8" s="57" t="s">
        <v>7</v>
      </c>
      <c r="C8" s="57">
        <v>19.100000000000001</v>
      </c>
      <c r="D8" s="55" t="s">
        <v>152</v>
      </c>
      <c r="E8" s="55"/>
      <c r="F8" s="55"/>
      <c r="G8" s="57">
        <f>SUM($C$7:C7)</f>
        <v>0.1</v>
      </c>
    </row>
    <row r="9" spans="1:8" s="8" customFormat="1" ht="19.5" customHeight="1">
      <c r="A9" s="57">
        <v>19.2</v>
      </c>
      <c r="B9" s="57" t="s">
        <v>9</v>
      </c>
      <c r="C9" s="58">
        <v>9.1999999999999993</v>
      </c>
      <c r="D9" s="55" t="s">
        <v>151</v>
      </c>
      <c r="E9" s="55"/>
      <c r="F9" s="55"/>
      <c r="G9" s="57">
        <f>SUM($C$7:C8)</f>
        <v>19.200000000000003</v>
      </c>
      <c r="H9" s="21"/>
    </row>
    <row r="10" spans="1:8" s="8" customFormat="1" ht="41.25" customHeight="1">
      <c r="A10" s="118">
        <v>28.4</v>
      </c>
      <c r="B10" s="118" t="s">
        <v>7</v>
      </c>
      <c r="C10" s="119">
        <v>8</v>
      </c>
      <c r="D10" s="142" t="s">
        <v>163</v>
      </c>
      <c r="E10" s="142"/>
      <c r="F10" s="142"/>
      <c r="G10" s="117">
        <f>SUM($C$7:C9)</f>
        <v>28.400000000000002</v>
      </c>
      <c r="H10" s="21"/>
    </row>
    <row r="11" spans="1:8" s="8" customFormat="1" ht="19.5" customHeight="1">
      <c r="A11" s="63">
        <v>36.4</v>
      </c>
      <c r="B11" s="63" t="s">
        <v>7</v>
      </c>
      <c r="C11" s="62">
        <v>2.1</v>
      </c>
      <c r="D11" s="120" t="s">
        <v>135</v>
      </c>
      <c r="E11" s="61"/>
      <c r="F11" s="61"/>
      <c r="G11" s="63">
        <f>SUM($C$7:C10)</f>
        <v>36.400000000000006</v>
      </c>
      <c r="H11" s="21"/>
    </row>
    <row r="12" spans="1:8" s="8" customFormat="1" ht="19.5" customHeight="1">
      <c r="A12" s="63">
        <v>38.5</v>
      </c>
      <c r="B12" s="63" t="s">
        <v>9</v>
      </c>
      <c r="C12" s="63">
        <v>3.2</v>
      </c>
      <c r="D12" s="61" t="s">
        <v>153</v>
      </c>
      <c r="E12" s="61"/>
      <c r="F12" s="61"/>
      <c r="G12" s="63">
        <f>SUM($C$7:C11)</f>
        <v>38.500000000000007</v>
      </c>
      <c r="H12" s="21"/>
    </row>
    <row r="13" spans="1:8" s="8" customFormat="1" ht="19.5" customHeight="1">
      <c r="A13" s="57">
        <v>41.7</v>
      </c>
      <c r="B13" s="57" t="s">
        <v>6</v>
      </c>
      <c r="C13" s="57">
        <v>0.7</v>
      </c>
      <c r="D13" s="55" t="s">
        <v>137</v>
      </c>
      <c r="E13" s="55"/>
      <c r="F13" s="55"/>
      <c r="G13" s="57">
        <f>SUM($C$7:C12)</f>
        <v>41.70000000000001</v>
      </c>
      <c r="H13" s="21"/>
    </row>
    <row r="14" spans="1:8" s="8" customFormat="1" ht="19.5" customHeight="1">
      <c r="A14" s="57">
        <v>42.4</v>
      </c>
      <c r="B14" s="57" t="s">
        <v>9</v>
      </c>
      <c r="C14" s="57">
        <v>1.4</v>
      </c>
      <c r="D14" s="55" t="s">
        <v>154</v>
      </c>
      <c r="E14" s="55"/>
      <c r="F14" s="55"/>
      <c r="G14" s="57">
        <f>SUM($C$7:C13)</f>
        <v>42.400000000000013</v>
      </c>
      <c r="H14" s="21"/>
    </row>
    <row r="15" spans="1:8" s="8" customFormat="1" ht="19.5" customHeight="1">
      <c r="A15" s="57">
        <v>43.8</v>
      </c>
      <c r="B15" s="57" t="s">
        <v>7</v>
      </c>
      <c r="C15" s="57">
        <v>2.9</v>
      </c>
      <c r="D15" s="55" t="s">
        <v>136</v>
      </c>
      <c r="E15" s="55"/>
      <c r="F15" s="55"/>
      <c r="G15" s="57">
        <f>SUM($C$7:C14)</f>
        <v>43.800000000000011</v>
      </c>
      <c r="H15" s="21"/>
    </row>
    <row r="16" spans="1:8" s="8" customFormat="1" ht="19.5" customHeight="1">
      <c r="A16" s="57">
        <v>46.7</v>
      </c>
      <c r="B16" s="57" t="s">
        <v>9</v>
      </c>
      <c r="C16" s="57">
        <v>0.4</v>
      </c>
      <c r="D16" s="55" t="s">
        <v>58</v>
      </c>
      <c r="E16" s="55"/>
      <c r="F16" s="55"/>
      <c r="G16" s="57">
        <f>SUM($C$7:C15)</f>
        <v>46.70000000000001</v>
      </c>
      <c r="H16" s="21"/>
    </row>
    <row r="17" spans="1:8" s="8" customFormat="1" ht="19.5" customHeight="1">
      <c r="A17" s="57">
        <v>47.1</v>
      </c>
      <c r="B17" s="57" t="s">
        <v>6</v>
      </c>
      <c r="C17" s="57">
        <v>3.7</v>
      </c>
      <c r="D17" s="55" t="s">
        <v>138</v>
      </c>
      <c r="E17" s="55"/>
      <c r="F17" s="55"/>
      <c r="G17" s="57">
        <f>SUM($C$7:C16)</f>
        <v>47.100000000000009</v>
      </c>
      <c r="H17" s="21"/>
    </row>
    <row r="18" spans="1:8" s="8" customFormat="1" ht="19.5" customHeight="1">
      <c r="A18" s="57">
        <v>50.8</v>
      </c>
      <c r="B18" s="57" t="s">
        <v>6</v>
      </c>
      <c r="C18" s="57">
        <v>1.1000000000000001</v>
      </c>
      <c r="D18" s="55" t="s">
        <v>139</v>
      </c>
      <c r="E18" s="55"/>
      <c r="F18" s="55"/>
      <c r="G18" s="57">
        <f>SUM($C$7:C17)</f>
        <v>50.800000000000011</v>
      </c>
      <c r="H18" s="21"/>
    </row>
    <row r="19" spans="1:8" s="8" customFormat="1" ht="19.5" customHeight="1">
      <c r="A19" s="57">
        <v>51.9</v>
      </c>
      <c r="B19" s="57" t="s">
        <v>7</v>
      </c>
      <c r="C19" s="57">
        <v>5.9</v>
      </c>
      <c r="D19" s="55" t="s">
        <v>140</v>
      </c>
      <c r="E19" s="55"/>
      <c r="F19" s="55"/>
      <c r="G19" s="58">
        <f>SUM($C$7:C18)</f>
        <v>51.900000000000013</v>
      </c>
      <c r="H19" s="21"/>
    </row>
    <row r="20" spans="1:8" s="8" customFormat="1" ht="19.5" customHeight="1">
      <c r="A20" s="57">
        <v>57.8</v>
      </c>
      <c r="B20" s="57" t="s">
        <v>6</v>
      </c>
      <c r="C20" s="57">
        <v>0.5</v>
      </c>
      <c r="D20" s="55" t="s">
        <v>184</v>
      </c>
      <c r="E20" s="59"/>
      <c r="F20" s="55"/>
      <c r="G20" s="57">
        <f>SUM($C$7:C19)</f>
        <v>57.800000000000011</v>
      </c>
      <c r="H20" s="21"/>
    </row>
    <row r="21" spans="1:8" s="8" customFormat="1" ht="19.5" customHeight="1">
      <c r="A21" s="57">
        <v>58.3</v>
      </c>
      <c r="B21" s="57" t="s">
        <v>7</v>
      </c>
      <c r="C21" s="57">
        <v>0.5</v>
      </c>
      <c r="D21" s="55" t="s">
        <v>185</v>
      </c>
      <c r="E21" s="59"/>
      <c r="F21" s="55"/>
      <c r="G21" s="57">
        <f>SUM($C$7:C20)</f>
        <v>58.300000000000011</v>
      </c>
      <c r="H21" s="21"/>
    </row>
    <row r="22" spans="1:8" s="8" customFormat="1" ht="19.5" customHeight="1">
      <c r="A22" s="58">
        <v>58.8</v>
      </c>
      <c r="B22" s="57" t="s">
        <v>6</v>
      </c>
      <c r="C22" s="58">
        <v>0.3</v>
      </c>
      <c r="D22" s="55" t="s">
        <v>186</v>
      </c>
      <c r="E22" s="59"/>
      <c r="F22" s="55"/>
      <c r="G22" s="57">
        <f>SUM($C$7:C21)</f>
        <v>58.800000000000011</v>
      </c>
      <c r="H22" s="21"/>
    </row>
    <row r="23" spans="1:8" s="8" customFormat="1" ht="19.5" customHeight="1">
      <c r="A23" s="22"/>
      <c r="B23" s="23"/>
      <c r="C23" s="11" t="s">
        <v>181</v>
      </c>
      <c r="D23" s="12"/>
      <c r="E23" s="12"/>
      <c r="F23" s="25"/>
      <c r="G23" s="14"/>
      <c r="H23" s="21"/>
    </row>
    <row r="24" spans="1:8" s="8" customFormat="1" ht="19.5" customHeight="1">
      <c r="A24" s="26">
        <v>59.1</v>
      </c>
      <c r="B24" s="27"/>
      <c r="C24" s="141" t="s">
        <v>162</v>
      </c>
      <c r="D24" s="38"/>
      <c r="E24" s="38"/>
      <c r="F24" s="30"/>
      <c r="G24" s="31"/>
      <c r="H24" s="21"/>
    </row>
    <row r="25" spans="1:8" s="8" customFormat="1" ht="19.5" customHeight="1">
      <c r="A25" s="32"/>
      <c r="B25" s="33"/>
      <c r="C25" s="17" t="s">
        <v>178</v>
      </c>
      <c r="D25" s="41"/>
      <c r="E25" s="42"/>
      <c r="F25" s="34"/>
      <c r="G25" s="20"/>
      <c r="H25" s="21"/>
    </row>
    <row r="26" spans="1:8" s="8" customFormat="1" ht="19.5" customHeight="1">
      <c r="A26" s="135">
        <v>59.1</v>
      </c>
      <c r="B26" s="135" t="s">
        <v>9</v>
      </c>
      <c r="C26" s="135">
        <v>0.2</v>
      </c>
      <c r="D26" s="55" t="s">
        <v>179</v>
      </c>
      <c r="E26" s="136"/>
      <c r="F26" s="137"/>
      <c r="G26" s="58">
        <v>0</v>
      </c>
      <c r="H26" s="21"/>
    </row>
    <row r="27" spans="1:8" s="8" customFormat="1" ht="19.5" customHeight="1">
      <c r="A27" s="57">
        <v>59.3</v>
      </c>
      <c r="B27" s="57" t="s">
        <v>7</v>
      </c>
      <c r="C27" s="58">
        <v>5</v>
      </c>
      <c r="D27" s="55" t="s">
        <v>141</v>
      </c>
      <c r="E27" s="59"/>
      <c r="F27" s="55"/>
      <c r="G27" s="58">
        <f>SUM($C$26:C26)</f>
        <v>0.2</v>
      </c>
      <c r="H27" s="21"/>
    </row>
    <row r="28" spans="1:8" s="8" customFormat="1" ht="19.5" customHeight="1">
      <c r="A28" s="58">
        <v>64.3</v>
      </c>
      <c r="B28" s="57" t="s">
        <v>7</v>
      </c>
      <c r="C28" s="58">
        <v>2</v>
      </c>
      <c r="D28" s="55" t="s">
        <v>142</v>
      </c>
      <c r="E28" s="59"/>
      <c r="F28" s="55"/>
      <c r="G28" s="58">
        <f>SUM($C$26:C27)</f>
        <v>5.2</v>
      </c>
      <c r="H28" s="21"/>
    </row>
    <row r="29" spans="1:8" s="8" customFormat="1" ht="19.5" customHeight="1">
      <c r="A29" s="57">
        <v>66.3</v>
      </c>
      <c r="B29" s="57" t="s">
        <v>6</v>
      </c>
      <c r="C29" s="57">
        <v>35.9</v>
      </c>
      <c r="D29" s="55" t="s">
        <v>164</v>
      </c>
      <c r="E29" s="59"/>
      <c r="F29" s="55"/>
      <c r="G29" s="58">
        <f>SUM($C$26:C28)</f>
        <v>7.2</v>
      </c>
      <c r="H29" s="21"/>
    </row>
    <row r="30" spans="1:8" s="8" customFormat="1" ht="19.5" customHeight="1">
      <c r="A30" s="57">
        <v>102.2</v>
      </c>
      <c r="B30" s="57" t="s">
        <v>6</v>
      </c>
      <c r="C30" s="57">
        <v>1.9</v>
      </c>
      <c r="D30" s="55" t="s">
        <v>155</v>
      </c>
      <c r="E30" s="59"/>
      <c r="F30" s="55"/>
      <c r="G30" s="58">
        <f>SUM($C$26:C29)</f>
        <v>43.1</v>
      </c>
      <c r="H30" s="21"/>
    </row>
    <row r="31" spans="1:8" s="8" customFormat="1" ht="19.5" customHeight="1">
      <c r="A31" s="57">
        <v>104.1</v>
      </c>
      <c r="B31" s="57" t="s">
        <v>7</v>
      </c>
      <c r="C31" s="57">
        <v>0.9</v>
      </c>
      <c r="D31" s="55" t="s">
        <v>156</v>
      </c>
      <c r="E31" s="59"/>
      <c r="F31" s="55"/>
      <c r="G31" s="58">
        <f>SUM($C$26:C30)</f>
        <v>45</v>
      </c>
      <c r="H31" s="21"/>
    </row>
    <row r="32" spans="1:8" s="8" customFormat="1" ht="19.5" customHeight="1">
      <c r="A32" s="57">
        <v>105</v>
      </c>
      <c r="B32" s="57" t="s">
        <v>7</v>
      </c>
      <c r="C32" s="57">
        <v>0.2</v>
      </c>
      <c r="D32" s="55" t="s">
        <v>88</v>
      </c>
      <c r="E32" s="59"/>
      <c r="F32" s="55"/>
      <c r="G32" s="58">
        <f>SUM($C$26:C31)</f>
        <v>45.9</v>
      </c>
      <c r="H32" s="21"/>
    </row>
    <row r="33" spans="1:8" s="8" customFormat="1" ht="19.5" customHeight="1">
      <c r="A33" s="57">
        <v>105.2</v>
      </c>
      <c r="B33" s="57" t="s">
        <v>6</v>
      </c>
      <c r="C33" s="57">
        <v>0</v>
      </c>
      <c r="D33" s="55" t="s">
        <v>157</v>
      </c>
      <c r="E33" s="59"/>
      <c r="F33" s="55"/>
      <c r="G33" s="58">
        <f>SUM($C$26:C32)</f>
        <v>46.1</v>
      </c>
      <c r="H33" s="21"/>
    </row>
    <row r="34" spans="1:8" s="8" customFormat="1" ht="19.5" customHeight="1">
      <c r="A34" s="9"/>
      <c r="B34" s="10"/>
      <c r="C34" s="11" t="s">
        <v>161</v>
      </c>
      <c r="D34" s="12"/>
      <c r="E34" s="12"/>
      <c r="F34" s="24"/>
      <c r="G34" s="35"/>
      <c r="H34" s="21"/>
    </row>
    <row r="35" spans="1:8" s="8" customFormat="1" ht="19.5" customHeight="1">
      <c r="A35" s="36">
        <v>105.2</v>
      </c>
      <c r="B35" s="37"/>
      <c r="C35" s="28" t="s">
        <v>8</v>
      </c>
      <c r="D35" s="38"/>
      <c r="E35" s="38"/>
      <c r="F35" s="29"/>
      <c r="G35" s="39"/>
      <c r="H35" s="21"/>
    </row>
    <row r="36" spans="1:8" s="8" customFormat="1" ht="19.5" customHeight="1">
      <c r="A36" s="36"/>
      <c r="B36" s="37"/>
      <c r="C36" s="28" t="s">
        <v>97</v>
      </c>
      <c r="D36" s="38"/>
      <c r="E36" s="38"/>
      <c r="F36" s="29"/>
      <c r="G36" s="39"/>
    </row>
    <row r="37" spans="1:8" s="8" customFormat="1" ht="19.5" customHeight="1">
      <c r="A37" s="40"/>
      <c r="B37" s="19"/>
      <c r="C37" s="17" t="s">
        <v>95</v>
      </c>
      <c r="D37" s="41"/>
      <c r="E37" s="42"/>
      <c r="F37" s="43"/>
      <c r="G37" s="44"/>
    </row>
    <row r="38" spans="1:8" s="8" customFormat="1" ht="19.5" customHeight="1">
      <c r="A38" s="57">
        <v>105.2</v>
      </c>
      <c r="B38" s="57" t="s">
        <v>6</v>
      </c>
      <c r="C38" s="57">
        <v>1.7</v>
      </c>
      <c r="D38" s="55" t="s">
        <v>143</v>
      </c>
      <c r="E38" s="59"/>
      <c r="F38" s="55"/>
      <c r="G38" s="58">
        <v>0</v>
      </c>
    </row>
    <row r="39" spans="1:8" s="8" customFormat="1" ht="19.5" customHeight="1">
      <c r="A39" s="57">
        <v>106.9</v>
      </c>
      <c r="B39" s="57" t="s">
        <v>7</v>
      </c>
      <c r="C39" s="57">
        <v>0.9</v>
      </c>
      <c r="D39" s="55" t="s">
        <v>89</v>
      </c>
      <c r="E39" s="59"/>
      <c r="F39" s="55"/>
      <c r="G39" s="57">
        <f>SUM($C$38:C38)</f>
        <v>1.7</v>
      </c>
    </row>
    <row r="40" spans="1:8" s="8" customFormat="1" ht="19.5" customHeight="1">
      <c r="A40" s="57">
        <v>107.7</v>
      </c>
      <c r="B40" s="57" t="s">
        <v>6</v>
      </c>
      <c r="C40" s="58">
        <v>39.5</v>
      </c>
      <c r="D40" s="55" t="s">
        <v>165</v>
      </c>
      <c r="E40" s="59"/>
      <c r="F40" s="55"/>
      <c r="G40" s="57">
        <f>SUM($C$38:C39)</f>
        <v>2.6</v>
      </c>
    </row>
    <row r="41" spans="1:8" s="8" customFormat="1" ht="19.5" customHeight="1">
      <c r="A41" s="57">
        <v>147.19999999999999</v>
      </c>
      <c r="B41" s="57" t="s">
        <v>6</v>
      </c>
      <c r="C41" s="58">
        <v>13.7</v>
      </c>
      <c r="D41" s="55" t="s">
        <v>174</v>
      </c>
      <c r="E41" s="59"/>
      <c r="F41" s="55"/>
      <c r="G41" s="58">
        <f>SUM($C$38:C40)</f>
        <v>42.1</v>
      </c>
    </row>
    <row r="42" spans="1:8" s="8" customFormat="1" ht="19.5" customHeight="1">
      <c r="A42" s="58">
        <v>161</v>
      </c>
      <c r="B42" s="57" t="s">
        <v>7</v>
      </c>
      <c r="C42" s="62">
        <v>5.0999999999999996</v>
      </c>
      <c r="D42" s="55" t="s">
        <v>144</v>
      </c>
      <c r="E42" s="59"/>
      <c r="F42" s="55"/>
      <c r="G42" s="58">
        <f>SUM($C$38:C41)</f>
        <v>55.8</v>
      </c>
    </row>
    <row r="43" spans="1:8" s="8" customFormat="1" ht="19.5" customHeight="1">
      <c r="A43" s="9"/>
      <c r="B43" s="10"/>
      <c r="C43" s="11" t="s">
        <v>170</v>
      </c>
      <c r="D43" s="12"/>
      <c r="E43" s="12"/>
      <c r="F43" s="24"/>
      <c r="G43" s="35"/>
      <c r="H43" s="21"/>
    </row>
    <row r="44" spans="1:8" s="8" customFormat="1" ht="19.5" customHeight="1">
      <c r="A44" s="36">
        <v>166.1</v>
      </c>
      <c r="B44" s="37"/>
      <c r="C44" s="141" t="s">
        <v>162</v>
      </c>
      <c r="D44" s="38"/>
      <c r="E44" s="38"/>
      <c r="F44" s="29"/>
      <c r="G44" s="39"/>
      <c r="H44" s="21"/>
    </row>
    <row r="45" spans="1:8" s="8" customFormat="1" ht="19.5" customHeight="1">
      <c r="A45" s="40"/>
      <c r="B45" s="19"/>
      <c r="C45" s="17" t="s">
        <v>159</v>
      </c>
      <c r="D45" s="41"/>
      <c r="E45" s="42"/>
      <c r="F45" s="43"/>
      <c r="G45" s="44"/>
    </row>
    <row r="46" spans="1:8" s="8" customFormat="1" ht="19.5" customHeight="1">
      <c r="A46" s="58">
        <v>166.1</v>
      </c>
      <c r="B46" s="57" t="s">
        <v>9</v>
      </c>
      <c r="C46" s="62">
        <v>10.9</v>
      </c>
      <c r="D46" s="55" t="s">
        <v>158</v>
      </c>
      <c r="E46" s="59"/>
      <c r="F46" s="55"/>
      <c r="G46" s="116">
        <v>0</v>
      </c>
    </row>
    <row r="47" spans="1:8" s="8" customFormat="1" ht="18.95" customHeight="1">
      <c r="A47" s="58">
        <v>177</v>
      </c>
      <c r="B47" s="57" t="s">
        <v>7</v>
      </c>
      <c r="C47" s="62">
        <v>1</v>
      </c>
      <c r="D47" s="55" t="s">
        <v>145</v>
      </c>
      <c r="E47" s="59"/>
      <c r="F47" s="55"/>
      <c r="G47" s="58">
        <f>SUM($C$46:C46)</f>
        <v>10.9</v>
      </c>
    </row>
    <row r="48" spans="1:8" s="8" customFormat="1" ht="19.5" customHeight="1">
      <c r="A48" s="58">
        <v>178</v>
      </c>
      <c r="B48" s="57" t="s">
        <v>6</v>
      </c>
      <c r="C48" s="62">
        <v>7</v>
      </c>
      <c r="D48" s="55" t="s">
        <v>146</v>
      </c>
      <c r="E48" s="59"/>
      <c r="F48" s="55"/>
      <c r="G48" s="58">
        <f>SUM($C$46:C47)</f>
        <v>11.9</v>
      </c>
    </row>
    <row r="49" spans="1:8" s="8" customFormat="1" ht="19.5" customHeight="1">
      <c r="A49" s="58">
        <v>185</v>
      </c>
      <c r="B49" s="57" t="s">
        <v>7</v>
      </c>
      <c r="C49" s="62">
        <v>4.0999999999999996</v>
      </c>
      <c r="D49" s="55" t="s">
        <v>147</v>
      </c>
      <c r="E49" s="55"/>
      <c r="F49" s="55"/>
      <c r="G49" s="58">
        <f>SUM($C$46:C48)</f>
        <v>18.899999999999999</v>
      </c>
      <c r="H49" s="21"/>
    </row>
    <row r="50" spans="1:8" s="8" customFormat="1" ht="19.5" customHeight="1">
      <c r="A50" s="57">
        <v>189.1</v>
      </c>
      <c r="B50" s="57" t="s">
        <v>6</v>
      </c>
      <c r="C50" s="62">
        <v>4.4000000000000004</v>
      </c>
      <c r="D50" s="55" t="s">
        <v>148</v>
      </c>
      <c r="E50" s="55"/>
      <c r="F50" s="55"/>
      <c r="G50" s="58">
        <f>SUM($C$46:C49)</f>
        <v>23</v>
      </c>
      <c r="H50" s="21"/>
    </row>
    <row r="51" spans="1:8" s="8" customFormat="1" ht="19.5" customHeight="1">
      <c r="A51" s="64">
        <v>193.5</v>
      </c>
      <c r="B51" s="64" t="s">
        <v>7</v>
      </c>
      <c r="C51" s="114">
        <v>2.9</v>
      </c>
      <c r="D51" s="65" t="s">
        <v>10</v>
      </c>
      <c r="E51" s="66"/>
      <c r="F51" s="67"/>
      <c r="G51" s="58">
        <f>SUM($C$46:C50)</f>
        <v>27.4</v>
      </c>
      <c r="H51" s="21"/>
    </row>
    <row r="52" spans="1:8" s="8" customFormat="1" ht="19.5" customHeight="1">
      <c r="A52" s="57">
        <v>196.4</v>
      </c>
      <c r="B52" s="57" t="s">
        <v>7</v>
      </c>
      <c r="C52" s="62">
        <v>1</v>
      </c>
      <c r="D52" s="55" t="s">
        <v>149</v>
      </c>
      <c r="E52" s="55"/>
      <c r="F52" s="55"/>
      <c r="G52" s="58">
        <f>SUM($C$46:C51)</f>
        <v>30.299999999999997</v>
      </c>
      <c r="H52" s="21"/>
    </row>
    <row r="53" spans="1:8" s="8" customFormat="1" ht="19.5" customHeight="1">
      <c r="A53" s="57">
        <v>197.4</v>
      </c>
      <c r="B53" s="57" t="s">
        <v>6</v>
      </c>
      <c r="C53" s="62">
        <v>0.5</v>
      </c>
      <c r="D53" s="55" t="s">
        <v>123</v>
      </c>
      <c r="E53" s="55"/>
      <c r="F53" s="55"/>
      <c r="G53" s="58">
        <f>SUM($C$46:C52)</f>
        <v>31.299999999999997</v>
      </c>
      <c r="H53" s="21"/>
    </row>
    <row r="54" spans="1:8" s="8" customFormat="1" ht="19.5" customHeight="1">
      <c r="A54" s="57">
        <v>197.9</v>
      </c>
      <c r="B54" s="57"/>
      <c r="C54" s="62">
        <v>3</v>
      </c>
      <c r="D54" s="55" t="s">
        <v>90</v>
      </c>
      <c r="E54" s="55"/>
      <c r="F54" s="55"/>
      <c r="G54" s="58">
        <f>SUM($C$46:C53)</f>
        <v>31.799999999999997</v>
      </c>
      <c r="H54" s="21"/>
    </row>
    <row r="55" spans="1:8" s="8" customFormat="1" ht="19.5" customHeight="1">
      <c r="A55" s="57">
        <v>200.9</v>
      </c>
      <c r="B55" s="57" t="s">
        <v>7</v>
      </c>
      <c r="C55" s="62">
        <v>1.9</v>
      </c>
      <c r="D55" s="55" t="s">
        <v>150</v>
      </c>
      <c r="E55" s="55"/>
      <c r="F55" s="55"/>
      <c r="G55" s="58">
        <f>SUM($C$46:C54)</f>
        <v>34.799999999999997</v>
      </c>
      <c r="H55" s="21"/>
    </row>
    <row r="56" spans="1:8" s="8" customFormat="1" ht="19.5" customHeight="1">
      <c r="A56" s="58">
        <v>202.8</v>
      </c>
      <c r="B56" s="58" t="s">
        <v>6</v>
      </c>
      <c r="C56" s="62">
        <v>1.7</v>
      </c>
      <c r="D56" s="55" t="s">
        <v>122</v>
      </c>
      <c r="E56" s="55"/>
      <c r="F56" s="55"/>
      <c r="G56" s="58">
        <f>SUM($C$46:C55)</f>
        <v>36.699999999999996</v>
      </c>
      <c r="H56" s="21"/>
    </row>
    <row r="57" spans="1:8" s="8" customFormat="1" ht="19.5" customHeight="1">
      <c r="A57" s="58">
        <v>204.5</v>
      </c>
      <c r="B57" s="58" t="s">
        <v>7</v>
      </c>
      <c r="C57" s="62">
        <v>4</v>
      </c>
      <c r="D57" s="55" t="s">
        <v>124</v>
      </c>
      <c r="E57" s="55"/>
      <c r="F57" s="55"/>
      <c r="G57" s="58">
        <f>SUM($C$46:C56)</f>
        <v>38.4</v>
      </c>
      <c r="H57" s="21"/>
    </row>
    <row r="58" spans="1:8" s="8" customFormat="1" ht="19.5" customHeight="1">
      <c r="A58" s="58">
        <v>208.5</v>
      </c>
      <c r="B58" s="57" t="s">
        <v>7</v>
      </c>
      <c r="C58" s="62">
        <v>0.3</v>
      </c>
      <c r="D58" s="55" t="s">
        <v>125</v>
      </c>
      <c r="E58" s="55"/>
      <c r="F58" s="55"/>
      <c r="G58" s="58">
        <f>SUM($C$46:C57)</f>
        <v>42.4</v>
      </c>
      <c r="H58" s="21"/>
    </row>
    <row r="59" spans="1:8" s="8" customFormat="1" ht="19.5" customHeight="1">
      <c r="A59" s="58">
        <v>208.8</v>
      </c>
      <c r="B59" s="57" t="s">
        <v>6</v>
      </c>
      <c r="C59" s="115">
        <v>0</v>
      </c>
      <c r="D59" s="55" t="s">
        <v>101</v>
      </c>
      <c r="E59" s="55"/>
      <c r="F59" s="55"/>
      <c r="G59" s="58">
        <f>SUM($C$46:C58)</f>
        <v>42.699999999999996</v>
      </c>
      <c r="H59" s="21"/>
    </row>
    <row r="60" spans="1:8" s="8" customFormat="1" ht="19.5" customHeight="1">
      <c r="A60" s="9"/>
      <c r="B60" s="10"/>
      <c r="C60" s="11" t="s">
        <v>98</v>
      </c>
      <c r="D60" s="12"/>
      <c r="E60" s="12"/>
      <c r="F60" s="24"/>
      <c r="G60" s="35"/>
      <c r="H60" s="21"/>
    </row>
    <row r="61" spans="1:8" s="8" customFormat="1" ht="19.5" customHeight="1">
      <c r="A61" s="36">
        <v>208.8</v>
      </c>
      <c r="B61" s="37"/>
      <c r="C61" s="28" t="s">
        <v>8</v>
      </c>
      <c r="D61" s="38"/>
      <c r="E61" s="38"/>
      <c r="F61" s="29"/>
      <c r="G61" s="39"/>
      <c r="H61" s="21"/>
    </row>
    <row r="62" spans="1:8" s="8" customFormat="1" ht="19.5" customHeight="1">
      <c r="A62" s="36"/>
      <c r="B62" s="37"/>
      <c r="C62" s="28" t="s">
        <v>117</v>
      </c>
      <c r="D62" s="38"/>
      <c r="E62" s="38"/>
      <c r="F62" s="29"/>
      <c r="G62" s="39"/>
      <c r="H62" s="21"/>
    </row>
    <row r="63" spans="1:8" s="8" customFormat="1" ht="19.5" customHeight="1">
      <c r="A63" s="40"/>
      <c r="B63" s="19"/>
      <c r="C63" s="17" t="s">
        <v>166</v>
      </c>
      <c r="D63" s="41"/>
      <c r="E63" s="42"/>
      <c r="F63" s="43"/>
      <c r="G63" s="44"/>
      <c r="H63" s="21"/>
    </row>
    <row r="64" spans="1:8" s="8" customFormat="1" ht="19.5" customHeight="1">
      <c r="A64" s="58">
        <v>208.8</v>
      </c>
      <c r="B64" s="57" t="s">
        <v>6</v>
      </c>
      <c r="C64" s="63">
        <v>0.5</v>
      </c>
      <c r="D64" s="55" t="s">
        <v>129</v>
      </c>
      <c r="E64" s="55"/>
      <c r="F64" s="55"/>
      <c r="G64" s="57">
        <v>0</v>
      </c>
      <c r="H64" s="21"/>
    </row>
    <row r="65" spans="1:8" s="8" customFormat="1" ht="19.5" customHeight="1">
      <c r="A65" s="58">
        <v>209.3</v>
      </c>
      <c r="B65" s="57" t="s">
        <v>6</v>
      </c>
      <c r="C65" s="62">
        <v>0.5</v>
      </c>
      <c r="D65" s="55" t="s">
        <v>92</v>
      </c>
      <c r="E65" s="55"/>
      <c r="F65" s="55"/>
      <c r="G65" s="57">
        <f>SUM($C$64:C64)</f>
        <v>0.5</v>
      </c>
      <c r="H65" s="21"/>
    </row>
    <row r="66" spans="1:8" s="8" customFormat="1" ht="19.5" customHeight="1">
      <c r="A66" s="58">
        <v>209.8</v>
      </c>
      <c r="B66" s="57" t="s">
        <v>7</v>
      </c>
      <c r="C66" s="63">
        <v>5.7</v>
      </c>
      <c r="D66" s="55" t="s">
        <v>93</v>
      </c>
      <c r="E66" s="55"/>
      <c r="F66" s="55"/>
      <c r="G66" s="58">
        <f>SUM($C$64:C65)</f>
        <v>1</v>
      </c>
      <c r="H66" s="21"/>
    </row>
    <row r="67" spans="1:8" s="8" customFormat="1" ht="19.5" customHeight="1">
      <c r="A67" s="58">
        <v>215.5</v>
      </c>
      <c r="B67" s="57" t="s">
        <v>7</v>
      </c>
      <c r="C67" s="57">
        <v>6.4</v>
      </c>
      <c r="D67" s="55" t="s">
        <v>94</v>
      </c>
      <c r="E67" s="55"/>
      <c r="F67" s="55"/>
      <c r="G67" s="57">
        <f>SUM($C$64:C66)</f>
        <v>6.7</v>
      </c>
      <c r="H67" s="21"/>
    </row>
    <row r="68" spans="1:8" s="8" customFormat="1" ht="19.5" customHeight="1">
      <c r="A68" s="58">
        <v>221.9</v>
      </c>
      <c r="B68" s="57" t="s">
        <v>6</v>
      </c>
      <c r="C68" s="58">
        <v>2</v>
      </c>
      <c r="D68" s="55" t="s">
        <v>119</v>
      </c>
      <c r="E68" s="59"/>
      <c r="F68" s="55"/>
      <c r="G68" s="58">
        <f>SUM($C$64:C67)</f>
        <v>13.100000000000001</v>
      </c>
      <c r="H68" s="21"/>
    </row>
    <row r="69" spans="1:8" s="8" customFormat="1" ht="19.5" customHeight="1">
      <c r="A69" s="58">
        <v>223.9</v>
      </c>
      <c r="B69" s="57" t="s">
        <v>7</v>
      </c>
      <c r="C69" s="62">
        <v>1</v>
      </c>
      <c r="D69" s="55" t="s">
        <v>120</v>
      </c>
      <c r="E69" s="59"/>
      <c r="F69" s="55"/>
      <c r="G69" s="58">
        <f>SUM($C$64:C68)</f>
        <v>15.100000000000001</v>
      </c>
      <c r="H69" s="21"/>
    </row>
    <row r="70" spans="1:8" s="8" customFormat="1" ht="19.5" customHeight="1">
      <c r="A70" s="58">
        <v>224.9</v>
      </c>
      <c r="B70" s="57" t="s">
        <v>6</v>
      </c>
      <c r="C70" s="62">
        <v>1</v>
      </c>
      <c r="D70" s="55" t="s">
        <v>160</v>
      </c>
      <c r="E70" s="55"/>
      <c r="F70" s="55"/>
      <c r="G70" s="58">
        <f>SUM($C$64:C69)</f>
        <v>16.100000000000001</v>
      </c>
      <c r="H70" s="21"/>
    </row>
    <row r="71" spans="1:8" s="8" customFormat="1" ht="19.5" customHeight="1">
      <c r="A71" s="58">
        <v>225.9</v>
      </c>
      <c r="B71" s="57" t="s">
        <v>7</v>
      </c>
      <c r="C71" s="62">
        <v>3.1</v>
      </c>
      <c r="D71" s="55" t="s">
        <v>121</v>
      </c>
      <c r="E71" s="55"/>
      <c r="F71" s="55"/>
      <c r="G71" s="58">
        <f>SUM($C$64:C70)</f>
        <v>17.100000000000001</v>
      </c>
      <c r="H71" s="21"/>
    </row>
    <row r="72" spans="1:8" s="8" customFormat="1" ht="19.5" customHeight="1">
      <c r="A72" s="58">
        <v>229</v>
      </c>
      <c r="B72" s="57" t="s">
        <v>6</v>
      </c>
      <c r="C72" s="63">
        <v>4.5</v>
      </c>
      <c r="D72" s="55" t="s">
        <v>126</v>
      </c>
      <c r="E72" s="59"/>
      <c r="F72" s="55"/>
      <c r="G72" s="57">
        <f>SUM($C$64:C71)</f>
        <v>20.200000000000003</v>
      </c>
      <c r="H72" s="21"/>
    </row>
    <row r="73" spans="1:8" s="8" customFormat="1" ht="19.5" customHeight="1">
      <c r="A73" s="58">
        <v>233.5</v>
      </c>
      <c r="B73" s="57" t="s">
        <v>7</v>
      </c>
      <c r="C73" s="63">
        <v>1.2</v>
      </c>
      <c r="D73" s="55" t="s">
        <v>127</v>
      </c>
      <c r="E73" s="59"/>
      <c r="F73" s="55"/>
      <c r="G73" s="57">
        <f>SUM($C$64:C72)</f>
        <v>24.700000000000003</v>
      </c>
      <c r="H73" s="21"/>
    </row>
    <row r="74" spans="1:8" s="8" customFormat="1" ht="19.5" customHeight="1">
      <c r="A74" s="58">
        <v>234.7</v>
      </c>
      <c r="B74" s="57" t="s">
        <v>6</v>
      </c>
      <c r="C74" s="63">
        <v>0.6</v>
      </c>
      <c r="D74" s="55" t="s">
        <v>128</v>
      </c>
      <c r="E74" s="60"/>
      <c r="F74" s="55"/>
      <c r="G74" s="57">
        <f>SUM($C$64:C73)</f>
        <v>25.900000000000002</v>
      </c>
      <c r="H74" s="21"/>
    </row>
    <row r="75" spans="1:8" s="8" customFormat="1" ht="19.5" customHeight="1">
      <c r="A75" s="58">
        <v>235.3</v>
      </c>
      <c r="B75" s="57" t="s">
        <v>7</v>
      </c>
      <c r="C75" s="63">
        <v>2.5</v>
      </c>
      <c r="D75" s="55" t="s">
        <v>130</v>
      </c>
      <c r="E75" s="59"/>
      <c r="F75" s="55"/>
      <c r="G75" s="57">
        <f>SUM($C$64:C74)</f>
        <v>26.500000000000004</v>
      </c>
      <c r="H75" s="21"/>
    </row>
    <row r="76" spans="1:8" s="8" customFormat="1" ht="19.5" customHeight="1">
      <c r="A76" s="58">
        <v>237.8</v>
      </c>
      <c r="B76" s="57" t="s">
        <v>7</v>
      </c>
      <c r="C76" s="59">
        <v>0.5</v>
      </c>
      <c r="D76" s="55" t="s">
        <v>131</v>
      </c>
      <c r="E76" s="59"/>
      <c r="F76" s="55"/>
      <c r="G76" s="58">
        <f>SUM($C$64:C75)</f>
        <v>29.000000000000004</v>
      </c>
      <c r="H76" s="45"/>
    </row>
    <row r="77" spans="1:8" s="8" customFormat="1" ht="19.5" customHeight="1">
      <c r="A77" s="58">
        <v>238.3</v>
      </c>
      <c r="B77" s="57" t="s">
        <v>6</v>
      </c>
      <c r="C77" s="58">
        <v>13</v>
      </c>
      <c r="D77" s="60" t="s">
        <v>132</v>
      </c>
      <c r="E77" s="60"/>
      <c r="F77" s="61"/>
      <c r="G77" s="57">
        <f>SUM($C$64:C76)</f>
        <v>29.500000000000004</v>
      </c>
      <c r="H77" s="45"/>
    </row>
    <row r="78" spans="1:8" s="8" customFormat="1" ht="19.5" customHeight="1">
      <c r="A78" s="57">
        <v>251.3</v>
      </c>
      <c r="B78" s="57" t="s">
        <v>7</v>
      </c>
      <c r="C78" s="57">
        <v>0.1</v>
      </c>
      <c r="D78" s="55" t="s">
        <v>133</v>
      </c>
      <c r="E78" s="59"/>
      <c r="F78" s="55"/>
      <c r="G78" s="57">
        <f>SUM($C$64:C77)</f>
        <v>42.5</v>
      </c>
      <c r="H78" s="45"/>
    </row>
    <row r="79" spans="1:8" s="8" customFormat="1" ht="19.5" customHeight="1">
      <c r="A79" s="57">
        <v>251.4</v>
      </c>
      <c r="B79" s="57" t="s">
        <v>6</v>
      </c>
      <c r="C79" s="58"/>
      <c r="D79" s="55" t="s">
        <v>134</v>
      </c>
      <c r="E79" s="59"/>
      <c r="F79" s="55"/>
      <c r="G79" s="57">
        <f>SUM($C$64:C78)</f>
        <v>42.6</v>
      </c>
      <c r="H79" s="21"/>
    </row>
    <row r="80" spans="1:8" s="8" customFormat="1" ht="19.5" customHeight="1">
      <c r="A80" s="9"/>
      <c r="B80" s="10"/>
      <c r="C80" s="11" t="s">
        <v>96</v>
      </c>
      <c r="D80" s="12"/>
      <c r="E80" s="12"/>
      <c r="F80" s="24"/>
      <c r="G80" s="46"/>
      <c r="H80" s="21"/>
    </row>
    <row r="81" spans="1:8" s="8" customFormat="1" ht="19.5" customHeight="1">
      <c r="A81" s="70">
        <v>251.4</v>
      </c>
      <c r="B81" s="37"/>
      <c r="C81" s="71" t="s">
        <v>47</v>
      </c>
      <c r="D81" s="38"/>
      <c r="E81" s="38"/>
      <c r="F81" s="29"/>
      <c r="G81" s="31"/>
      <c r="H81" s="21"/>
    </row>
    <row r="82" spans="1:8" s="8" customFormat="1" ht="19.5" customHeight="1">
      <c r="A82" s="15"/>
      <c r="B82" s="16"/>
      <c r="C82" s="17" t="s">
        <v>102</v>
      </c>
      <c r="D82" s="18"/>
      <c r="E82" s="18"/>
      <c r="F82" s="47"/>
      <c r="G82" s="48"/>
      <c r="H82" s="21"/>
    </row>
    <row r="83" spans="1:8" s="8" customFormat="1" ht="19.5" customHeight="1">
      <c r="A83" s="1"/>
      <c r="B83" s="1"/>
      <c r="C83" s="68" t="s">
        <v>11</v>
      </c>
      <c r="D83" s="3"/>
      <c r="E83" s="3"/>
      <c r="F83" s="3"/>
      <c r="G83" s="1"/>
      <c r="H83" s="21"/>
    </row>
    <row r="84" spans="1:8" s="8" customFormat="1" ht="19.5" customHeight="1">
      <c r="A84" s="1"/>
      <c r="B84" s="1"/>
      <c r="C84" s="1"/>
      <c r="D84" s="3"/>
      <c r="E84" s="3"/>
      <c r="F84" s="3"/>
      <c r="G84" s="1"/>
      <c r="H84" s="21"/>
    </row>
    <row r="85" spans="1:8" s="8" customFormat="1" ht="19.5" customHeight="1">
      <c r="A85" s="1"/>
      <c r="B85" s="1"/>
      <c r="C85" s="1"/>
      <c r="D85" s="3"/>
      <c r="E85" s="3"/>
      <c r="F85" s="3"/>
      <c r="G85" s="1"/>
      <c r="H85" s="21"/>
    </row>
    <row r="86" spans="1:8" s="8" customFormat="1" ht="19.5" customHeight="1">
      <c r="A86" s="1"/>
      <c r="B86" s="1"/>
      <c r="C86" s="1"/>
      <c r="D86" s="3"/>
      <c r="E86" s="3"/>
      <c r="F86" s="3"/>
      <c r="G86" s="1"/>
      <c r="H86" s="21"/>
    </row>
    <row r="87" spans="1:8" s="8" customFormat="1" ht="19.5" customHeight="1">
      <c r="A87" s="1"/>
      <c r="B87" s="1"/>
      <c r="C87" s="1"/>
      <c r="D87" s="3"/>
      <c r="E87" s="3"/>
      <c r="F87" s="3"/>
      <c r="G87" s="1"/>
      <c r="H87" s="21"/>
    </row>
    <row r="88" spans="1:8" s="8" customFormat="1" ht="19.5" customHeight="1">
      <c r="A88" s="1"/>
      <c r="B88" s="1"/>
      <c r="C88" s="1"/>
      <c r="D88" s="3"/>
      <c r="E88" s="3"/>
      <c r="F88" s="3"/>
      <c r="G88" s="1"/>
      <c r="H88" s="21"/>
    </row>
    <row r="89" spans="1:8" s="8" customFormat="1" ht="19.5" customHeight="1">
      <c r="A89" s="1"/>
      <c r="B89" s="1"/>
      <c r="C89" s="1"/>
      <c r="D89" s="3"/>
      <c r="E89" s="3"/>
      <c r="F89" s="3"/>
      <c r="G89" s="1"/>
      <c r="H89" s="21"/>
    </row>
    <row r="90" spans="1:8" s="8" customFormat="1" ht="19.5" customHeight="1">
      <c r="A90" s="1"/>
      <c r="B90" s="1"/>
      <c r="C90" s="1"/>
      <c r="D90" s="3"/>
      <c r="E90" s="3"/>
      <c r="F90" s="3"/>
      <c r="G90" s="1"/>
      <c r="H90" s="21"/>
    </row>
    <row r="91" spans="1:8" s="8" customFormat="1" ht="19.5" customHeight="1">
      <c r="A91" s="1"/>
      <c r="B91" s="1"/>
      <c r="C91" s="1"/>
      <c r="D91" s="3"/>
      <c r="E91" s="3"/>
      <c r="F91" s="3"/>
      <c r="G91" s="1"/>
      <c r="H91" s="21"/>
    </row>
    <row r="92" spans="1:8" s="8" customFormat="1" ht="19.5" customHeight="1">
      <c r="A92" s="1"/>
      <c r="B92" s="1"/>
      <c r="C92" s="1"/>
      <c r="D92" s="3"/>
      <c r="E92" s="3"/>
      <c r="F92" s="3"/>
      <c r="G92" s="1"/>
      <c r="H92" s="21"/>
    </row>
    <row r="93" spans="1:8" s="8" customFormat="1" ht="19.5" customHeight="1">
      <c r="A93" s="1"/>
      <c r="B93" s="1"/>
      <c r="C93" s="1"/>
      <c r="D93" s="3"/>
      <c r="E93" s="3"/>
      <c r="F93" s="3"/>
      <c r="G93" s="1"/>
      <c r="H93" s="21"/>
    </row>
    <row r="94" spans="1:8" s="8" customFormat="1" ht="19.5" customHeight="1">
      <c r="A94" s="1"/>
      <c r="B94" s="1"/>
      <c r="C94" s="1"/>
      <c r="D94" s="3"/>
      <c r="E94" s="3"/>
      <c r="F94" s="3"/>
      <c r="G94" s="1"/>
      <c r="H94" s="21"/>
    </row>
    <row r="95" spans="1:8" s="8" customFormat="1" ht="19.5" customHeight="1">
      <c r="A95" s="1"/>
      <c r="B95" s="1"/>
      <c r="C95" s="1"/>
      <c r="D95" s="3"/>
      <c r="E95" s="3"/>
      <c r="F95" s="3"/>
      <c r="G95" s="1"/>
      <c r="H95" s="21"/>
    </row>
    <row r="96" spans="1:8" ht="19.5" customHeight="1">
      <c r="H96" s="21"/>
    </row>
    <row r="97" spans="8:8" ht="19.5" customHeight="1">
      <c r="H97" s="21"/>
    </row>
    <row r="98" spans="8:8" ht="19.5" customHeight="1">
      <c r="H98" s="21"/>
    </row>
    <row r="99" spans="8:8" ht="15.75">
      <c r="H99" s="21"/>
    </row>
    <row r="100" spans="8:8">
      <c r="H100" s="3"/>
    </row>
    <row r="101" spans="8:8">
      <c r="H101" s="3"/>
    </row>
    <row r="102" spans="8:8">
      <c r="H102" s="3"/>
    </row>
    <row r="103" spans="8:8">
      <c r="H103" s="3"/>
    </row>
  </sheetData>
  <mergeCells count="1">
    <mergeCell ref="D10:F10"/>
  </mergeCells>
  <phoneticPr fontId="28" type="noConversion"/>
  <pageMargins left="0.7" right="0.7" top="0.75" bottom="0.5" header="0.3" footer="0.3"/>
  <pageSetup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3"/>
  <sheetViews>
    <sheetView workbookViewId="0">
      <selection activeCell="G22" sqref="G22"/>
    </sheetView>
  </sheetViews>
  <sheetFormatPr defaultColWidth="8.85546875" defaultRowHeight="15.75"/>
  <cols>
    <col min="1" max="1" width="11" style="84" customWidth="1"/>
    <col min="2" max="2" width="4.85546875" style="84" customWidth="1"/>
    <col min="3" max="3" width="7.85546875" style="84" customWidth="1"/>
    <col min="4" max="4" width="13.28515625" style="21" customWidth="1"/>
    <col min="5" max="5" width="38.5703125" style="21" customWidth="1"/>
    <col min="6" max="6" width="2.42578125" style="21" customWidth="1"/>
    <col min="7" max="7" width="8.5703125" style="84" customWidth="1"/>
    <col min="8" max="16384" width="8.85546875" style="5"/>
  </cols>
  <sheetData>
    <row r="1" spans="1:8" ht="20.25" customHeight="1">
      <c r="C1" s="113"/>
      <c r="D1" s="129" t="s">
        <v>177</v>
      </c>
      <c r="G1" s="4"/>
    </row>
    <row r="2" spans="1:8">
      <c r="D2" s="130" t="s">
        <v>1</v>
      </c>
      <c r="G2" s="81"/>
    </row>
    <row r="3" spans="1:8" ht="15.75" customHeight="1">
      <c r="C3" s="113"/>
      <c r="D3" s="4" t="s">
        <v>176</v>
      </c>
      <c r="F3" s="8"/>
    </row>
    <row r="4" spans="1:8" s="8" customFormat="1">
      <c r="A4" s="73"/>
      <c r="B4" s="75" t="s">
        <v>118</v>
      </c>
      <c r="C4" s="13"/>
      <c r="D4" s="76"/>
      <c r="E4" s="76"/>
      <c r="F4" s="13"/>
      <c r="G4" s="14"/>
    </row>
    <row r="5" spans="1:8" s="8" customFormat="1">
      <c r="A5" s="77"/>
      <c r="B5" s="79" t="s">
        <v>18</v>
      </c>
      <c r="C5" s="19"/>
      <c r="D5" s="80"/>
      <c r="E5" s="80"/>
      <c r="F5" s="19"/>
      <c r="G5" s="20"/>
    </row>
    <row r="6" spans="1:8" s="8" customFormat="1" ht="18" customHeight="1">
      <c r="A6" s="81" t="s">
        <v>2</v>
      </c>
      <c r="B6" s="81" t="s">
        <v>3</v>
      </c>
      <c r="C6" s="81" t="s">
        <v>4</v>
      </c>
      <c r="D6" s="82" t="s">
        <v>5</v>
      </c>
      <c r="E6" s="21"/>
      <c r="F6" s="21"/>
      <c r="G6" s="83" t="s">
        <v>0</v>
      </c>
    </row>
    <row r="7" spans="1:8" s="8" customFormat="1" ht="18" customHeight="1">
      <c r="A7" s="84">
        <v>0</v>
      </c>
      <c r="B7" s="84" t="s">
        <v>9</v>
      </c>
      <c r="C7" s="84">
        <v>0.1</v>
      </c>
      <c r="D7" s="21" t="s">
        <v>91</v>
      </c>
      <c r="E7" s="21"/>
      <c r="F7" s="21"/>
      <c r="G7" s="84">
        <v>0</v>
      </c>
    </row>
    <row r="8" spans="1:8" s="8" customFormat="1" ht="18" customHeight="1">
      <c r="A8" s="84">
        <v>0.1</v>
      </c>
      <c r="B8" s="84" t="s">
        <v>7</v>
      </c>
      <c r="C8" s="84">
        <v>19.100000000000001</v>
      </c>
      <c r="D8" s="21" t="s">
        <v>152</v>
      </c>
      <c r="E8" s="21"/>
      <c r="F8" s="21"/>
      <c r="G8" s="84">
        <f>SUM($C$7:C7)</f>
        <v>0.1</v>
      </c>
    </row>
    <row r="9" spans="1:8" s="8" customFormat="1" ht="18" customHeight="1">
      <c r="A9" s="84">
        <v>19.2</v>
      </c>
      <c r="B9" s="84" t="s">
        <v>9</v>
      </c>
      <c r="C9" s="85">
        <v>9.1999999999999993</v>
      </c>
      <c r="D9" s="21" t="s">
        <v>151</v>
      </c>
      <c r="E9" s="21"/>
      <c r="F9" s="21"/>
      <c r="G9" s="84">
        <f>SUM($C$7:C8)</f>
        <v>19.200000000000003</v>
      </c>
      <c r="H9" s="21"/>
    </row>
    <row r="10" spans="1:8" s="8" customFormat="1" ht="33.75" customHeight="1">
      <c r="A10" s="123">
        <v>28.4</v>
      </c>
      <c r="B10" s="123" t="s">
        <v>7</v>
      </c>
      <c r="C10" s="128">
        <v>8</v>
      </c>
      <c r="D10" s="143" t="s">
        <v>167</v>
      </c>
      <c r="E10" s="143"/>
      <c r="F10" s="143"/>
      <c r="G10" s="123">
        <f>SUM($C$7:C9)</f>
        <v>28.400000000000002</v>
      </c>
      <c r="H10" s="21"/>
    </row>
    <row r="11" spans="1:8" s="8" customFormat="1" ht="18" customHeight="1">
      <c r="A11" s="98">
        <v>36.4</v>
      </c>
      <c r="B11" s="98" t="s">
        <v>7</v>
      </c>
      <c r="C11" s="97">
        <v>2.1</v>
      </c>
      <c r="D11" s="124" t="s">
        <v>135</v>
      </c>
      <c r="E11" s="45"/>
      <c r="F11" s="45"/>
      <c r="G11" s="98">
        <f>SUM($C$7:C10)</f>
        <v>36.400000000000006</v>
      </c>
      <c r="H11" s="21"/>
    </row>
    <row r="12" spans="1:8" s="8" customFormat="1" ht="18" customHeight="1">
      <c r="A12" s="98">
        <v>38.5</v>
      </c>
      <c r="B12" s="98" t="s">
        <v>9</v>
      </c>
      <c r="C12" s="98">
        <v>3.2</v>
      </c>
      <c r="D12" s="45" t="s">
        <v>153</v>
      </c>
      <c r="E12" s="45"/>
      <c r="F12" s="45"/>
      <c r="G12" s="98">
        <f>SUM($C$7:C11)</f>
        <v>38.500000000000007</v>
      </c>
      <c r="H12" s="21"/>
    </row>
    <row r="13" spans="1:8" s="8" customFormat="1" ht="18" customHeight="1">
      <c r="A13" s="84">
        <v>41.7</v>
      </c>
      <c r="B13" s="84" t="s">
        <v>6</v>
      </c>
      <c r="C13" s="84">
        <v>0.7</v>
      </c>
      <c r="D13" s="21" t="s">
        <v>137</v>
      </c>
      <c r="E13" s="21"/>
      <c r="F13" s="21"/>
      <c r="G13" s="84">
        <f>SUM($C$7:C12)</f>
        <v>41.70000000000001</v>
      </c>
      <c r="H13" s="21"/>
    </row>
    <row r="14" spans="1:8" s="8" customFormat="1" ht="18" customHeight="1">
      <c r="A14" s="84">
        <v>42.4</v>
      </c>
      <c r="B14" s="84" t="s">
        <v>9</v>
      </c>
      <c r="C14" s="84">
        <v>1.4</v>
      </c>
      <c r="D14" s="21" t="s">
        <v>154</v>
      </c>
      <c r="E14" s="21"/>
      <c r="F14" s="21"/>
      <c r="G14" s="84">
        <f>SUM($C$7:C13)</f>
        <v>42.400000000000013</v>
      </c>
      <c r="H14" s="21"/>
    </row>
    <row r="15" spans="1:8" s="8" customFormat="1" ht="18" customHeight="1">
      <c r="A15" s="84">
        <v>43.8</v>
      </c>
      <c r="B15" s="84" t="s">
        <v>7</v>
      </c>
      <c r="C15" s="84">
        <v>2.9</v>
      </c>
      <c r="D15" s="21" t="s">
        <v>136</v>
      </c>
      <c r="E15" s="21"/>
      <c r="F15" s="21"/>
      <c r="G15" s="84">
        <f>SUM($C$7:C14)</f>
        <v>43.800000000000011</v>
      </c>
      <c r="H15" s="21"/>
    </row>
    <row r="16" spans="1:8" s="8" customFormat="1" ht="18" customHeight="1">
      <c r="A16" s="84">
        <v>46.7</v>
      </c>
      <c r="B16" s="84" t="s">
        <v>9</v>
      </c>
      <c r="C16" s="84">
        <v>0.4</v>
      </c>
      <c r="D16" s="21" t="s">
        <v>58</v>
      </c>
      <c r="E16" s="21"/>
      <c r="F16" s="21"/>
      <c r="G16" s="84">
        <f>SUM($C$7:C15)</f>
        <v>46.70000000000001</v>
      </c>
      <c r="H16" s="21"/>
    </row>
    <row r="17" spans="1:15" s="8" customFormat="1" ht="18" customHeight="1">
      <c r="A17" s="84">
        <v>47.1</v>
      </c>
      <c r="B17" s="84" t="s">
        <v>6</v>
      </c>
      <c r="C17" s="84">
        <v>3.7</v>
      </c>
      <c r="D17" s="21" t="s">
        <v>138</v>
      </c>
      <c r="E17" s="21"/>
      <c r="F17" s="21"/>
      <c r="G17" s="84">
        <f>SUM($C$7:C16)</f>
        <v>47.100000000000009</v>
      </c>
      <c r="H17" s="21"/>
    </row>
    <row r="18" spans="1:15" s="8" customFormat="1" ht="18" customHeight="1">
      <c r="A18" s="84">
        <v>50.8</v>
      </c>
      <c r="B18" s="84" t="s">
        <v>6</v>
      </c>
      <c r="C18" s="84">
        <v>1.1000000000000001</v>
      </c>
      <c r="D18" s="21" t="s">
        <v>139</v>
      </c>
      <c r="E18" s="21"/>
      <c r="F18" s="21"/>
      <c r="G18" s="84">
        <f>SUM($C$7:C17)</f>
        <v>50.800000000000011</v>
      </c>
      <c r="H18" s="21"/>
    </row>
    <row r="19" spans="1:15" s="8" customFormat="1" ht="18" customHeight="1">
      <c r="A19" s="84">
        <v>51.9</v>
      </c>
      <c r="B19" s="84" t="s">
        <v>7</v>
      </c>
      <c r="C19" s="84">
        <v>5.9</v>
      </c>
      <c r="D19" s="21" t="s">
        <v>140</v>
      </c>
      <c r="E19" s="21"/>
      <c r="F19" s="21"/>
      <c r="G19" s="85">
        <f>SUM($C$7:C18)</f>
        <v>51.900000000000013</v>
      </c>
      <c r="H19" s="21"/>
    </row>
    <row r="20" spans="1:15" s="8" customFormat="1" ht="18" customHeight="1">
      <c r="A20" s="84">
        <v>57.8</v>
      </c>
      <c r="B20" s="84" t="s">
        <v>6</v>
      </c>
      <c r="C20" s="84">
        <v>0.5</v>
      </c>
      <c r="D20" s="21" t="s">
        <v>184</v>
      </c>
      <c r="F20" s="21"/>
      <c r="G20" s="84">
        <f>SUM($C$7:C19)</f>
        <v>57.800000000000011</v>
      </c>
      <c r="H20" s="21"/>
    </row>
    <row r="21" spans="1:15" s="8" customFormat="1" ht="18" customHeight="1">
      <c r="A21" s="84">
        <v>58.3</v>
      </c>
      <c r="B21" s="84" t="s">
        <v>7</v>
      </c>
      <c r="C21" s="84">
        <v>0.5</v>
      </c>
      <c r="D21" s="21" t="s">
        <v>185</v>
      </c>
      <c r="F21" s="21"/>
      <c r="G21" s="84">
        <f>SUM($C$7:C20)</f>
        <v>58.300000000000011</v>
      </c>
      <c r="H21" s="21"/>
    </row>
    <row r="22" spans="1:15" s="8" customFormat="1" ht="18" customHeight="1">
      <c r="A22" s="85">
        <v>58.8</v>
      </c>
      <c r="B22" s="84" t="s">
        <v>6</v>
      </c>
      <c r="C22" s="85">
        <v>0.3</v>
      </c>
      <c r="D22" s="21" t="s">
        <v>186</v>
      </c>
      <c r="F22" s="21"/>
      <c r="G22" s="84">
        <f>SUM($C$7:C21)</f>
        <v>58.800000000000011</v>
      </c>
      <c r="H22" s="21"/>
      <c r="I22" s="59"/>
      <c r="J22" s="59"/>
      <c r="K22" s="59"/>
      <c r="L22" s="59"/>
      <c r="M22" s="59"/>
      <c r="N22" s="59"/>
      <c r="O22" s="59"/>
    </row>
    <row r="23" spans="1:15" s="8" customFormat="1" ht="18" customHeight="1">
      <c r="A23" s="22"/>
      <c r="B23" s="23"/>
      <c r="C23" s="75" t="s">
        <v>180</v>
      </c>
      <c r="D23" s="76"/>
      <c r="E23" s="76"/>
      <c r="F23" s="25"/>
      <c r="G23" s="14"/>
      <c r="H23" s="21"/>
      <c r="I23" s="59"/>
      <c r="J23" s="59"/>
      <c r="K23" s="59"/>
      <c r="L23" s="59"/>
      <c r="M23" s="59"/>
      <c r="N23" s="59"/>
      <c r="O23" s="59"/>
    </row>
    <row r="24" spans="1:15" s="8" customFormat="1" ht="18" customHeight="1">
      <c r="A24" s="86">
        <v>59.1</v>
      </c>
      <c r="B24" s="27"/>
      <c r="C24" s="87" t="s">
        <v>162</v>
      </c>
      <c r="D24" s="88"/>
      <c r="E24" s="88"/>
      <c r="F24" s="30"/>
      <c r="G24" s="31"/>
      <c r="H24" s="21"/>
      <c r="I24" s="59"/>
      <c r="J24" s="59"/>
      <c r="K24" s="59"/>
      <c r="L24" s="59"/>
      <c r="M24" s="59"/>
      <c r="N24" s="59"/>
      <c r="O24" s="59"/>
    </row>
    <row r="25" spans="1:15" s="8" customFormat="1" ht="18" customHeight="1">
      <c r="A25" s="32"/>
      <c r="B25" s="33"/>
      <c r="C25" s="79" t="s">
        <v>178</v>
      </c>
      <c r="D25" s="89"/>
      <c r="E25" s="90"/>
      <c r="F25" s="34"/>
      <c r="G25" s="20"/>
      <c r="H25" s="21"/>
      <c r="I25" s="59"/>
      <c r="J25" s="59"/>
      <c r="K25" s="59"/>
      <c r="L25" s="59"/>
      <c r="M25" s="59"/>
      <c r="N25" s="59"/>
      <c r="O25" s="59"/>
    </row>
    <row r="26" spans="1:15" s="8" customFormat="1" ht="21">
      <c r="A26" s="101">
        <v>59.1</v>
      </c>
      <c r="B26" s="101" t="s">
        <v>9</v>
      </c>
      <c r="C26" s="101">
        <v>0.2</v>
      </c>
      <c r="D26" s="139" t="s">
        <v>179</v>
      </c>
      <c r="E26" s="101"/>
      <c r="F26" s="137"/>
      <c r="G26" s="138">
        <v>0</v>
      </c>
      <c r="H26" s="21"/>
      <c r="I26" s="59"/>
      <c r="J26" s="59"/>
      <c r="K26" s="59"/>
      <c r="L26" s="59"/>
      <c r="M26" s="59"/>
      <c r="N26" s="59"/>
      <c r="O26" s="59"/>
    </row>
    <row r="27" spans="1:15" s="8" customFormat="1" ht="18" customHeight="1">
      <c r="A27" s="84">
        <v>59.3</v>
      </c>
      <c r="B27" s="84" t="s">
        <v>7</v>
      </c>
      <c r="C27" s="85">
        <v>5</v>
      </c>
      <c r="D27" s="21" t="s">
        <v>141</v>
      </c>
      <c r="E27" s="59"/>
      <c r="F27" s="55"/>
      <c r="G27" s="85">
        <f>SUM($C$26:C26)</f>
        <v>0.2</v>
      </c>
      <c r="H27" s="21"/>
      <c r="I27" s="57"/>
      <c r="J27" s="57"/>
      <c r="K27" s="58"/>
      <c r="L27" s="55"/>
      <c r="M27" s="59"/>
      <c r="N27" s="55"/>
      <c r="O27" s="58"/>
    </row>
    <row r="28" spans="1:15" s="8" customFormat="1" ht="18" customHeight="1">
      <c r="A28" s="85">
        <v>64.3</v>
      </c>
      <c r="B28" s="84" t="s">
        <v>7</v>
      </c>
      <c r="C28" s="85">
        <v>2</v>
      </c>
      <c r="D28" s="21" t="s">
        <v>142</v>
      </c>
      <c r="F28" s="21"/>
      <c r="G28" s="85">
        <f>SUM($C$26:C27)</f>
        <v>5.2</v>
      </c>
      <c r="H28" s="21"/>
      <c r="I28" s="58"/>
      <c r="J28" s="57"/>
      <c r="K28" s="58"/>
      <c r="L28" s="55"/>
      <c r="M28" s="59"/>
      <c r="N28" s="55"/>
      <c r="O28" s="58"/>
    </row>
    <row r="29" spans="1:15" s="8" customFormat="1" ht="18" customHeight="1">
      <c r="A29" s="84">
        <v>66.3</v>
      </c>
      <c r="B29" s="84" t="s">
        <v>6</v>
      </c>
      <c r="C29" s="84">
        <v>35.9</v>
      </c>
      <c r="D29" s="21" t="s">
        <v>164</v>
      </c>
      <c r="F29" s="21"/>
      <c r="G29" s="85">
        <f>SUM($C$26:C28)</f>
        <v>7.2</v>
      </c>
      <c r="H29" s="21"/>
      <c r="I29" s="57"/>
      <c r="J29" s="57"/>
      <c r="K29" s="57"/>
      <c r="L29" s="55"/>
      <c r="M29" s="59"/>
      <c r="N29" s="55"/>
      <c r="O29" s="58"/>
    </row>
    <row r="30" spans="1:15" s="8" customFormat="1" ht="18" customHeight="1">
      <c r="A30" s="84">
        <v>102.2</v>
      </c>
      <c r="B30" s="84" t="s">
        <v>6</v>
      </c>
      <c r="C30" s="84">
        <v>1.9</v>
      </c>
      <c r="D30" s="21" t="s">
        <v>155</v>
      </c>
      <c r="F30" s="21"/>
      <c r="G30" s="85">
        <f>SUM($C$26:C29)</f>
        <v>43.1</v>
      </c>
      <c r="H30" s="21"/>
      <c r="I30" s="57"/>
      <c r="J30" s="57"/>
      <c r="K30" s="57"/>
      <c r="L30" s="55"/>
      <c r="M30" s="59"/>
      <c r="N30" s="55"/>
      <c r="O30" s="58"/>
    </row>
    <row r="31" spans="1:15" s="8" customFormat="1" ht="18" customHeight="1">
      <c r="A31" s="84">
        <v>104.1</v>
      </c>
      <c r="B31" s="84" t="s">
        <v>7</v>
      </c>
      <c r="C31" s="84">
        <v>0.9</v>
      </c>
      <c r="D31" s="21" t="s">
        <v>156</v>
      </c>
      <c r="F31" s="21"/>
      <c r="G31" s="85">
        <f>SUM($C$26:C30)</f>
        <v>45</v>
      </c>
      <c r="H31" s="21"/>
      <c r="I31" s="57"/>
      <c r="J31" s="57"/>
      <c r="K31" s="57"/>
      <c r="L31" s="55"/>
      <c r="M31" s="59"/>
      <c r="N31" s="55"/>
      <c r="O31" s="58"/>
    </row>
    <row r="32" spans="1:15" s="8" customFormat="1" ht="21">
      <c r="A32" s="84">
        <v>105</v>
      </c>
      <c r="B32" s="84" t="s">
        <v>7</v>
      </c>
      <c r="C32" s="84">
        <v>0.2</v>
      </c>
      <c r="D32" s="21" t="s">
        <v>88</v>
      </c>
      <c r="F32" s="21"/>
      <c r="G32" s="85">
        <f>SUM($C$26:C31)</f>
        <v>45.9</v>
      </c>
      <c r="H32" s="21"/>
      <c r="I32" s="57"/>
      <c r="J32" s="57"/>
      <c r="K32" s="57"/>
      <c r="L32" s="55"/>
      <c r="M32" s="59"/>
      <c r="N32" s="55"/>
      <c r="O32" s="58"/>
    </row>
    <row r="33" spans="1:15" s="8" customFormat="1" ht="21">
      <c r="A33" s="84">
        <v>105.2</v>
      </c>
      <c r="B33" s="84" t="s">
        <v>6</v>
      </c>
      <c r="C33" s="84">
        <v>0</v>
      </c>
      <c r="D33" s="21" t="s">
        <v>157</v>
      </c>
      <c r="F33" s="21"/>
      <c r="G33" s="85">
        <f>SUM($C$26:C32)</f>
        <v>46.1</v>
      </c>
      <c r="H33" s="21"/>
      <c r="I33" s="57"/>
      <c r="J33" s="57"/>
      <c r="K33" s="57"/>
      <c r="L33" s="55"/>
      <c r="M33" s="59"/>
      <c r="N33" s="55"/>
      <c r="O33" s="58"/>
    </row>
    <row r="34" spans="1:15" s="8" customFormat="1">
      <c r="A34" s="73"/>
      <c r="B34" s="74"/>
      <c r="C34" s="75" t="s">
        <v>168</v>
      </c>
      <c r="D34" s="76"/>
      <c r="E34" s="76"/>
      <c r="F34" s="13"/>
      <c r="G34" s="35"/>
      <c r="H34" s="21"/>
    </row>
    <row r="35" spans="1:15" s="8" customFormat="1">
      <c r="A35" s="92">
        <v>105.2</v>
      </c>
      <c r="B35" s="93"/>
      <c r="C35" s="87" t="s">
        <v>8</v>
      </c>
      <c r="D35" s="88"/>
      <c r="E35" s="88"/>
      <c r="F35" s="94"/>
      <c r="G35" s="95"/>
    </row>
    <row r="36" spans="1:15" s="8" customFormat="1" ht="18" customHeight="1">
      <c r="A36" s="92"/>
      <c r="B36" s="93"/>
      <c r="C36" s="87" t="s">
        <v>97</v>
      </c>
      <c r="D36" s="88"/>
      <c r="E36" s="88"/>
      <c r="F36" s="94"/>
      <c r="G36" s="95"/>
    </row>
    <row r="37" spans="1:15" s="8" customFormat="1" ht="18" customHeight="1">
      <c r="A37" s="40"/>
      <c r="B37" s="19"/>
      <c r="C37" s="79" t="s">
        <v>95</v>
      </c>
      <c r="D37" s="89"/>
      <c r="E37" s="90"/>
      <c r="F37" s="96"/>
      <c r="G37" s="44"/>
    </row>
    <row r="38" spans="1:15" s="8" customFormat="1" ht="18" customHeight="1">
      <c r="A38" s="84">
        <v>105.2</v>
      </c>
      <c r="B38" s="84" t="s">
        <v>6</v>
      </c>
      <c r="C38" s="84">
        <v>1.7</v>
      </c>
      <c r="D38" s="21" t="s">
        <v>143</v>
      </c>
      <c r="F38" s="21"/>
      <c r="G38" s="85">
        <v>0</v>
      </c>
    </row>
    <row r="39" spans="1:15" s="8" customFormat="1" ht="18" customHeight="1">
      <c r="A39" s="84">
        <v>106.9</v>
      </c>
      <c r="B39" s="84" t="s">
        <v>7</v>
      </c>
      <c r="C39" s="84">
        <v>0.9</v>
      </c>
      <c r="D39" s="21" t="s">
        <v>89</v>
      </c>
      <c r="F39" s="21"/>
      <c r="G39" s="84">
        <f>SUM($C$38:C38)</f>
        <v>1.7</v>
      </c>
    </row>
    <row r="40" spans="1:15" s="8" customFormat="1" ht="18" customHeight="1">
      <c r="A40" s="84">
        <v>107.7</v>
      </c>
      <c r="B40" s="84" t="s">
        <v>6</v>
      </c>
      <c r="C40" s="85">
        <v>39.5</v>
      </c>
      <c r="D40" s="21" t="s">
        <v>165</v>
      </c>
      <c r="F40" s="21"/>
      <c r="G40" s="84">
        <f>SUM($C$38:C39)</f>
        <v>2.6</v>
      </c>
    </row>
    <row r="41" spans="1:15" s="8" customFormat="1" ht="18" customHeight="1">
      <c r="A41" s="84">
        <v>147.19999999999999</v>
      </c>
      <c r="B41" s="84" t="s">
        <v>6</v>
      </c>
      <c r="C41" s="85">
        <v>13.7</v>
      </c>
      <c r="D41" s="21" t="s">
        <v>174</v>
      </c>
      <c r="F41" s="21"/>
      <c r="G41" s="85">
        <f>SUM($C$38:C40)</f>
        <v>42.1</v>
      </c>
    </row>
    <row r="42" spans="1:15" s="8" customFormat="1" ht="18" customHeight="1">
      <c r="A42" s="85">
        <v>161</v>
      </c>
      <c r="B42" s="84" t="s">
        <v>7</v>
      </c>
      <c r="C42" s="97">
        <v>5.0999999999999996</v>
      </c>
      <c r="D42" s="21" t="s">
        <v>144</v>
      </c>
      <c r="F42" s="21"/>
      <c r="G42" s="85">
        <f>SUM($C$38:C41)</f>
        <v>55.8</v>
      </c>
      <c r="H42" s="21"/>
    </row>
    <row r="43" spans="1:15" s="8" customFormat="1" ht="18" customHeight="1">
      <c r="A43" s="73"/>
      <c r="B43" s="74"/>
      <c r="C43" s="75" t="s">
        <v>170</v>
      </c>
      <c r="D43" s="76"/>
      <c r="E43" s="76"/>
      <c r="F43" s="13"/>
      <c r="G43" s="35"/>
      <c r="H43" s="21"/>
    </row>
    <row r="44" spans="1:15" s="8" customFormat="1" ht="18" customHeight="1">
      <c r="A44" s="92">
        <v>166.1</v>
      </c>
      <c r="B44" s="93"/>
      <c r="C44" s="87" t="s">
        <v>162</v>
      </c>
      <c r="D44" s="88"/>
      <c r="E44" s="88"/>
      <c r="F44" s="94"/>
      <c r="G44" s="95"/>
    </row>
    <row r="45" spans="1:15" s="8" customFormat="1" ht="18" customHeight="1">
      <c r="A45" s="40"/>
      <c r="B45" s="19"/>
      <c r="C45" s="79" t="s">
        <v>159</v>
      </c>
      <c r="D45" s="89"/>
      <c r="E45" s="90"/>
      <c r="F45" s="96"/>
      <c r="G45" s="44"/>
    </row>
    <row r="46" spans="1:15" s="8" customFormat="1">
      <c r="A46" s="85">
        <v>166.1</v>
      </c>
      <c r="B46" s="84" t="s">
        <v>9</v>
      </c>
      <c r="C46" s="97">
        <v>10.9</v>
      </c>
      <c r="D46" s="21" t="s">
        <v>158</v>
      </c>
      <c r="F46" s="21"/>
      <c r="G46" s="125">
        <v>0</v>
      </c>
    </row>
    <row r="47" spans="1:15" s="8" customFormat="1">
      <c r="A47" s="85">
        <v>177</v>
      </c>
      <c r="B47" s="84" t="s">
        <v>7</v>
      </c>
      <c r="C47" s="97">
        <v>1</v>
      </c>
      <c r="D47" s="21" t="s">
        <v>145</v>
      </c>
      <c r="F47" s="21"/>
      <c r="G47" s="85">
        <f>SUM($C$46:C46)</f>
        <v>10.9</v>
      </c>
    </row>
    <row r="48" spans="1:15" s="8" customFormat="1">
      <c r="A48" s="85">
        <v>178</v>
      </c>
      <c r="B48" s="84" t="s">
        <v>6</v>
      </c>
      <c r="C48" s="97">
        <v>7</v>
      </c>
      <c r="D48" s="21" t="s">
        <v>146</v>
      </c>
      <c r="F48" s="21"/>
      <c r="G48" s="85">
        <f>SUM($C$46:C47)</f>
        <v>11.9</v>
      </c>
      <c r="H48" s="21"/>
    </row>
    <row r="49" spans="1:8" s="8" customFormat="1">
      <c r="A49" s="85">
        <v>185</v>
      </c>
      <c r="B49" s="84" t="s">
        <v>7</v>
      </c>
      <c r="C49" s="97">
        <v>4.0999999999999996</v>
      </c>
      <c r="D49" s="21" t="s">
        <v>147</v>
      </c>
      <c r="E49" s="21"/>
      <c r="F49" s="21"/>
      <c r="G49" s="85">
        <f>SUM($C$46:C48)</f>
        <v>18.899999999999999</v>
      </c>
      <c r="H49" s="21"/>
    </row>
    <row r="50" spans="1:8" s="8" customFormat="1">
      <c r="A50" s="84">
        <v>189.1</v>
      </c>
      <c r="B50" s="84" t="s">
        <v>6</v>
      </c>
      <c r="C50" s="97">
        <v>4.4000000000000004</v>
      </c>
      <c r="D50" s="21" t="s">
        <v>148</v>
      </c>
      <c r="E50" s="21"/>
      <c r="F50" s="21"/>
      <c r="G50" s="85">
        <f>SUM($C$46:C49)</f>
        <v>23</v>
      </c>
      <c r="H50" s="21"/>
    </row>
    <row r="51" spans="1:8" s="8" customFormat="1">
      <c r="A51" s="99">
        <v>193.5</v>
      </c>
      <c r="B51" s="99" t="s">
        <v>7</v>
      </c>
      <c r="C51" s="126">
        <v>2.9</v>
      </c>
      <c r="D51" s="100" t="s">
        <v>10</v>
      </c>
      <c r="E51" s="101"/>
      <c r="F51" s="102"/>
      <c r="G51" s="85">
        <f>SUM($C$46:C50)</f>
        <v>27.4</v>
      </c>
      <c r="H51" s="21"/>
    </row>
    <row r="52" spans="1:8" s="8" customFormat="1">
      <c r="A52" s="84">
        <v>196.4</v>
      </c>
      <c r="B52" s="84" t="s">
        <v>7</v>
      </c>
      <c r="C52" s="97">
        <v>1</v>
      </c>
      <c r="D52" s="21" t="s">
        <v>149</v>
      </c>
      <c r="E52" s="21"/>
      <c r="F52" s="21"/>
      <c r="G52" s="85">
        <f>SUM($C$46:C51)</f>
        <v>30.299999999999997</v>
      </c>
      <c r="H52" s="21"/>
    </row>
    <row r="53" spans="1:8" s="8" customFormat="1" ht="18" customHeight="1">
      <c r="A53" s="84">
        <v>197.4</v>
      </c>
      <c r="B53" s="84" t="s">
        <v>6</v>
      </c>
      <c r="C53" s="97">
        <v>0.5</v>
      </c>
      <c r="D53" s="21" t="s">
        <v>123</v>
      </c>
      <c r="E53" s="21"/>
      <c r="F53" s="21"/>
      <c r="G53" s="85">
        <f>SUM($C$46:C52)</f>
        <v>31.299999999999997</v>
      </c>
      <c r="H53" s="21"/>
    </row>
    <row r="54" spans="1:8" s="8" customFormat="1" ht="18" customHeight="1">
      <c r="A54" s="84">
        <v>197.9</v>
      </c>
      <c r="B54" s="84"/>
      <c r="C54" s="97">
        <v>3</v>
      </c>
      <c r="D54" s="21" t="s">
        <v>90</v>
      </c>
      <c r="E54" s="21"/>
      <c r="F54" s="21"/>
      <c r="G54" s="85">
        <f>SUM($C$46:C53)</f>
        <v>31.799999999999997</v>
      </c>
      <c r="H54" s="21"/>
    </row>
    <row r="55" spans="1:8" s="8" customFormat="1" ht="18" customHeight="1">
      <c r="A55" s="84">
        <v>200.9</v>
      </c>
      <c r="B55" s="84" t="s">
        <v>7</v>
      </c>
      <c r="C55" s="97">
        <v>1.9</v>
      </c>
      <c r="D55" s="21" t="s">
        <v>150</v>
      </c>
      <c r="E55" s="21"/>
      <c r="F55" s="21"/>
      <c r="G55" s="85">
        <f>SUM($C$46:C54)</f>
        <v>34.799999999999997</v>
      </c>
      <c r="H55" s="21"/>
    </row>
    <row r="56" spans="1:8" s="8" customFormat="1" ht="18" customHeight="1">
      <c r="A56" s="85">
        <v>202.8</v>
      </c>
      <c r="B56" s="85" t="s">
        <v>6</v>
      </c>
      <c r="C56" s="97">
        <v>1.7</v>
      </c>
      <c r="D56" s="21" t="s">
        <v>122</v>
      </c>
      <c r="E56" s="21"/>
      <c r="F56" s="21"/>
      <c r="G56" s="85">
        <f>SUM($C$46:C55)</f>
        <v>36.699999999999996</v>
      </c>
      <c r="H56" s="21"/>
    </row>
    <row r="57" spans="1:8" s="8" customFormat="1" ht="18" customHeight="1">
      <c r="A57" s="85">
        <v>204.5</v>
      </c>
      <c r="B57" s="85" t="s">
        <v>7</v>
      </c>
      <c r="C57" s="97">
        <v>4</v>
      </c>
      <c r="D57" s="21" t="s">
        <v>124</v>
      </c>
      <c r="E57" s="21"/>
      <c r="F57" s="21"/>
      <c r="G57" s="85">
        <f>SUM($C$46:C56)</f>
        <v>38.4</v>
      </c>
      <c r="H57" s="21"/>
    </row>
    <row r="58" spans="1:8" s="8" customFormat="1" ht="18" customHeight="1">
      <c r="A58" s="85">
        <v>208.5</v>
      </c>
      <c r="B58" s="84" t="s">
        <v>7</v>
      </c>
      <c r="C58" s="97">
        <v>0.3</v>
      </c>
      <c r="D58" s="21" t="s">
        <v>125</v>
      </c>
      <c r="E58" s="21"/>
      <c r="F58" s="21"/>
      <c r="G58" s="85">
        <f>SUM($C$46:C57)</f>
        <v>42.4</v>
      </c>
      <c r="H58" s="21"/>
    </row>
    <row r="59" spans="1:8" s="8" customFormat="1" ht="18" customHeight="1">
      <c r="A59" s="85">
        <v>208.8</v>
      </c>
      <c r="B59" s="84" t="s">
        <v>6</v>
      </c>
      <c r="C59" s="127">
        <v>0</v>
      </c>
      <c r="D59" s="21" t="s">
        <v>101</v>
      </c>
      <c r="E59" s="21"/>
      <c r="F59" s="21"/>
      <c r="G59" s="85">
        <f>SUM($C$46:C58)</f>
        <v>42.699999999999996</v>
      </c>
      <c r="H59" s="21"/>
    </row>
    <row r="60" spans="1:8" s="8" customFormat="1" ht="18" customHeight="1">
      <c r="A60" s="73"/>
      <c r="B60" s="74"/>
      <c r="C60" s="75" t="s">
        <v>98</v>
      </c>
      <c r="D60" s="76"/>
      <c r="E60" s="76"/>
      <c r="F60" s="13"/>
      <c r="G60" s="35"/>
      <c r="H60" s="21"/>
    </row>
    <row r="61" spans="1:8" s="8" customFormat="1" ht="18" customHeight="1">
      <c r="A61" s="92">
        <v>208.8</v>
      </c>
      <c r="B61" s="93"/>
      <c r="C61" s="87" t="s">
        <v>8</v>
      </c>
      <c r="D61" s="88"/>
      <c r="E61" s="88"/>
      <c r="F61" s="94"/>
      <c r="G61" s="95"/>
      <c r="H61" s="21"/>
    </row>
    <row r="62" spans="1:8" s="8" customFormat="1" ht="18" customHeight="1">
      <c r="A62" s="92"/>
      <c r="B62" s="93"/>
      <c r="C62" s="87" t="s">
        <v>117</v>
      </c>
      <c r="D62" s="88"/>
      <c r="E62" s="88"/>
      <c r="F62" s="94"/>
      <c r="G62" s="95"/>
      <c r="H62" s="21"/>
    </row>
    <row r="63" spans="1:8" s="8" customFormat="1" ht="18" customHeight="1">
      <c r="A63" s="40"/>
      <c r="B63" s="19"/>
      <c r="C63" s="79" t="s">
        <v>166</v>
      </c>
      <c r="D63" s="89"/>
      <c r="E63" s="90"/>
      <c r="F63" s="96"/>
      <c r="G63" s="44"/>
      <c r="H63" s="21"/>
    </row>
    <row r="64" spans="1:8" s="8" customFormat="1" ht="18" customHeight="1">
      <c r="A64" s="85">
        <v>208.8</v>
      </c>
      <c r="B64" s="84" t="s">
        <v>6</v>
      </c>
      <c r="C64" s="98">
        <v>0.5</v>
      </c>
      <c r="D64" s="21" t="s">
        <v>129</v>
      </c>
      <c r="E64" s="21"/>
      <c r="F64" s="21"/>
      <c r="G64" s="84">
        <v>0</v>
      </c>
      <c r="H64" s="21"/>
    </row>
    <row r="65" spans="1:8" s="8" customFormat="1" ht="18" customHeight="1">
      <c r="A65" s="85">
        <v>209.3</v>
      </c>
      <c r="B65" s="84" t="s">
        <v>6</v>
      </c>
      <c r="C65" s="97">
        <v>0.5</v>
      </c>
      <c r="D65" s="21" t="s">
        <v>92</v>
      </c>
      <c r="E65" s="21"/>
      <c r="F65" s="21"/>
      <c r="G65" s="84">
        <f>SUM($C$64:C64)</f>
        <v>0.5</v>
      </c>
      <c r="H65" s="21"/>
    </row>
    <row r="66" spans="1:8" s="8" customFormat="1" ht="18" customHeight="1">
      <c r="A66" s="85">
        <v>209.8</v>
      </c>
      <c r="B66" s="84" t="s">
        <v>7</v>
      </c>
      <c r="C66" s="98">
        <v>5.7</v>
      </c>
      <c r="D66" s="21" t="s">
        <v>93</v>
      </c>
      <c r="E66" s="21"/>
      <c r="F66" s="21"/>
      <c r="G66" s="85">
        <f>SUM($C$64:C65)</f>
        <v>1</v>
      </c>
      <c r="H66" s="21"/>
    </row>
    <row r="67" spans="1:8" s="8" customFormat="1" ht="18" customHeight="1">
      <c r="A67" s="85">
        <v>215.5</v>
      </c>
      <c r="B67" s="84" t="s">
        <v>7</v>
      </c>
      <c r="C67" s="84">
        <v>6.4</v>
      </c>
      <c r="D67" s="21" t="s">
        <v>94</v>
      </c>
      <c r="E67" s="21"/>
      <c r="F67" s="21"/>
      <c r="G67" s="84">
        <f>SUM($C$64:C66)</f>
        <v>6.7</v>
      </c>
      <c r="H67" s="21"/>
    </row>
    <row r="68" spans="1:8" s="8" customFormat="1" ht="18" customHeight="1">
      <c r="A68" s="85">
        <v>221.9</v>
      </c>
      <c r="B68" s="84" t="s">
        <v>6</v>
      </c>
      <c r="C68" s="85">
        <v>2</v>
      </c>
      <c r="D68" s="21" t="s">
        <v>119</v>
      </c>
      <c r="F68" s="21"/>
      <c r="G68" s="85">
        <f>SUM($C$64:C67)</f>
        <v>13.100000000000001</v>
      </c>
      <c r="H68" s="21"/>
    </row>
    <row r="69" spans="1:8" s="8" customFormat="1" ht="18" customHeight="1">
      <c r="A69" s="85">
        <v>223.9</v>
      </c>
      <c r="B69" s="84" t="s">
        <v>7</v>
      </c>
      <c r="C69" s="97">
        <v>1</v>
      </c>
      <c r="D69" s="21" t="s">
        <v>120</v>
      </c>
      <c r="F69" s="21"/>
      <c r="G69" s="85">
        <f>SUM($C$64:C68)</f>
        <v>15.100000000000001</v>
      </c>
      <c r="H69" s="21"/>
    </row>
    <row r="70" spans="1:8" s="8" customFormat="1" ht="18" customHeight="1">
      <c r="A70" s="85">
        <v>224.9</v>
      </c>
      <c r="B70" s="84" t="s">
        <v>6</v>
      </c>
      <c r="C70" s="97">
        <v>1</v>
      </c>
      <c r="D70" s="21" t="s">
        <v>160</v>
      </c>
      <c r="E70" s="21"/>
      <c r="F70" s="21"/>
      <c r="G70" s="85">
        <f>SUM($C$64:C69)</f>
        <v>16.100000000000001</v>
      </c>
      <c r="H70" s="21"/>
    </row>
    <row r="71" spans="1:8" s="8" customFormat="1" ht="18" customHeight="1">
      <c r="A71" s="85">
        <v>225.9</v>
      </c>
      <c r="B71" s="84" t="s">
        <v>7</v>
      </c>
      <c r="C71" s="97">
        <v>3.1</v>
      </c>
      <c r="D71" s="21" t="s">
        <v>121</v>
      </c>
      <c r="E71" s="21"/>
      <c r="F71" s="21"/>
      <c r="G71" s="85">
        <f>SUM($C$64:C70)</f>
        <v>17.100000000000001</v>
      </c>
      <c r="H71" s="21"/>
    </row>
    <row r="72" spans="1:8" s="8" customFormat="1">
      <c r="A72" s="85">
        <v>229</v>
      </c>
      <c r="B72" s="84" t="s">
        <v>6</v>
      </c>
      <c r="C72" s="98">
        <v>4.5</v>
      </c>
      <c r="D72" s="21" t="s">
        <v>126</v>
      </c>
      <c r="F72" s="21"/>
      <c r="G72" s="84">
        <f>SUM($C$64:C71)</f>
        <v>20.200000000000003</v>
      </c>
      <c r="H72" s="21"/>
    </row>
    <row r="73" spans="1:8" s="8" customFormat="1">
      <c r="A73" s="85">
        <v>233.5</v>
      </c>
      <c r="B73" s="84" t="s">
        <v>7</v>
      </c>
      <c r="C73" s="98">
        <v>1.2</v>
      </c>
      <c r="D73" s="21" t="s">
        <v>127</v>
      </c>
      <c r="F73" s="21"/>
      <c r="G73" s="84">
        <f>SUM($C$64:C72)</f>
        <v>24.700000000000003</v>
      </c>
      <c r="H73" s="21"/>
    </row>
    <row r="74" spans="1:8" s="8" customFormat="1">
      <c r="A74" s="85">
        <v>234.7</v>
      </c>
      <c r="B74" s="84" t="s">
        <v>6</v>
      </c>
      <c r="C74" s="98">
        <v>0.6</v>
      </c>
      <c r="D74" s="21" t="s">
        <v>128</v>
      </c>
      <c r="E74" s="91"/>
      <c r="F74" s="21"/>
      <c r="G74" s="84">
        <f>SUM($C$64:C73)</f>
        <v>25.900000000000002</v>
      </c>
      <c r="H74" s="21"/>
    </row>
    <row r="75" spans="1:8" s="8" customFormat="1">
      <c r="A75" s="85">
        <v>235.3</v>
      </c>
      <c r="B75" s="84" t="s">
        <v>7</v>
      </c>
      <c r="C75" s="98">
        <v>2.5</v>
      </c>
      <c r="D75" s="21" t="s">
        <v>130</v>
      </c>
      <c r="F75" s="21"/>
      <c r="G75" s="84">
        <f>SUM($C$64:C74)</f>
        <v>26.500000000000004</v>
      </c>
      <c r="H75" s="45"/>
    </row>
    <row r="76" spans="1:8" s="8" customFormat="1" ht="18" customHeight="1">
      <c r="A76" s="85">
        <v>237.8</v>
      </c>
      <c r="B76" s="84" t="s">
        <v>7</v>
      </c>
      <c r="C76" s="84">
        <v>0.5</v>
      </c>
      <c r="D76" s="21" t="s">
        <v>131</v>
      </c>
      <c r="F76" s="21"/>
      <c r="G76" s="85">
        <f>SUM($C$64:C75)</f>
        <v>29.000000000000004</v>
      </c>
      <c r="H76" s="45"/>
    </row>
    <row r="77" spans="1:8" s="8" customFormat="1" ht="18" customHeight="1">
      <c r="A77" s="85">
        <v>238.3</v>
      </c>
      <c r="B77" s="84" t="s">
        <v>6</v>
      </c>
      <c r="C77" s="84">
        <v>13</v>
      </c>
      <c r="D77" s="91" t="s">
        <v>132</v>
      </c>
      <c r="E77" s="91"/>
      <c r="F77" s="45"/>
      <c r="G77" s="84">
        <f>SUM($C$64:C76)</f>
        <v>29.500000000000004</v>
      </c>
      <c r="H77" s="45"/>
    </row>
    <row r="78" spans="1:8" s="8" customFormat="1" ht="18" customHeight="1">
      <c r="A78" s="84">
        <v>251.3</v>
      </c>
      <c r="B78" s="84" t="s">
        <v>7</v>
      </c>
      <c r="C78" s="84">
        <v>0.1</v>
      </c>
      <c r="D78" s="21" t="s">
        <v>133</v>
      </c>
      <c r="F78" s="21"/>
      <c r="G78" s="84">
        <f>SUM($C$64:C77)</f>
        <v>42.5</v>
      </c>
      <c r="H78" s="21"/>
    </row>
    <row r="79" spans="1:8" s="8" customFormat="1" ht="18" customHeight="1">
      <c r="A79" s="84">
        <v>251.4</v>
      </c>
      <c r="B79" s="84" t="s">
        <v>6</v>
      </c>
      <c r="C79" s="85"/>
      <c r="D79" s="21" t="s">
        <v>134</v>
      </c>
      <c r="F79" s="21"/>
      <c r="G79" s="84">
        <f>SUM($C$64:C78)</f>
        <v>42.6</v>
      </c>
      <c r="H79" s="21"/>
    </row>
    <row r="80" spans="1:8" s="8" customFormat="1" ht="18" customHeight="1">
      <c r="A80" s="73"/>
      <c r="B80" s="74"/>
      <c r="C80" s="75" t="s">
        <v>96</v>
      </c>
      <c r="D80" s="76"/>
      <c r="E80" s="76"/>
      <c r="F80" s="13"/>
      <c r="G80" s="103"/>
      <c r="H80" s="21"/>
    </row>
    <row r="81" spans="1:8" s="8" customFormat="1" ht="18" customHeight="1">
      <c r="A81" s="104">
        <v>251.4</v>
      </c>
      <c r="B81" s="93"/>
      <c r="C81" s="105" t="s">
        <v>47</v>
      </c>
      <c r="D81" s="88"/>
      <c r="E81" s="88"/>
      <c r="F81" s="94"/>
      <c r="G81" s="31"/>
      <c r="H81" s="21"/>
    </row>
    <row r="82" spans="1:8" s="8" customFormat="1" ht="18" customHeight="1">
      <c r="A82" s="77"/>
      <c r="B82" s="78"/>
      <c r="C82" s="79" t="s">
        <v>102</v>
      </c>
      <c r="D82" s="80"/>
      <c r="E82" s="80"/>
      <c r="F82" s="106"/>
      <c r="G82" s="107"/>
      <c r="H82" s="21"/>
    </row>
    <row r="83" spans="1:8" s="8" customFormat="1" ht="18" customHeight="1">
      <c r="A83" s="84"/>
      <c r="B83" s="84"/>
      <c r="C83" s="108" t="s">
        <v>11</v>
      </c>
      <c r="D83" s="21"/>
      <c r="E83" s="21"/>
      <c r="F83" s="21"/>
      <c r="G83" s="84"/>
      <c r="H83" s="21"/>
    </row>
    <row r="84" spans="1:8" s="8" customFormat="1" ht="18" customHeight="1">
      <c r="A84" s="84"/>
      <c r="B84" s="84"/>
      <c r="C84" s="84"/>
      <c r="D84" s="21"/>
      <c r="E84" s="21"/>
      <c r="F84" s="21"/>
      <c r="G84" s="84"/>
      <c r="H84" s="21"/>
    </row>
    <row r="85" spans="1:8" s="8" customFormat="1" ht="18" customHeight="1">
      <c r="A85" s="84"/>
      <c r="B85" s="84"/>
      <c r="C85" s="84"/>
      <c r="D85" s="21"/>
      <c r="E85" s="21"/>
      <c r="F85" s="21"/>
      <c r="G85" s="84"/>
      <c r="H85" s="21"/>
    </row>
    <row r="86" spans="1:8" s="8" customFormat="1" ht="18" customHeight="1">
      <c r="A86" s="84"/>
      <c r="B86" s="84"/>
      <c r="C86" s="84"/>
      <c r="D86" s="21"/>
      <c r="E86" s="21"/>
      <c r="F86" s="21"/>
      <c r="G86" s="84"/>
      <c r="H86" s="21"/>
    </row>
    <row r="87" spans="1:8" s="8" customFormat="1" ht="18" customHeight="1">
      <c r="A87" s="84"/>
      <c r="B87" s="84"/>
      <c r="C87" s="84"/>
      <c r="D87" s="21"/>
      <c r="E87" s="21"/>
      <c r="F87" s="21"/>
      <c r="G87" s="84"/>
      <c r="H87" s="21"/>
    </row>
    <row r="88" spans="1:8" s="8" customFormat="1" ht="18" customHeight="1">
      <c r="A88" s="84"/>
      <c r="B88" s="84"/>
      <c r="C88" s="84"/>
      <c r="D88" s="21"/>
      <c r="E88" s="21"/>
      <c r="F88" s="21"/>
      <c r="G88" s="84"/>
      <c r="H88" s="21"/>
    </row>
    <row r="89" spans="1:8" s="8" customFormat="1" ht="18" customHeight="1">
      <c r="A89" s="84"/>
      <c r="B89" s="84"/>
      <c r="C89" s="84"/>
      <c r="D89" s="21"/>
      <c r="E89" s="21"/>
      <c r="F89" s="21"/>
      <c r="G89" s="84"/>
      <c r="H89" s="21"/>
    </row>
    <row r="90" spans="1:8" s="8" customFormat="1" ht="18" customHeight="1">
      <c r="A90" s="84"/>
      <c r="B90" s="84"/>
      <c r="C90" s="84"/>
      <c r="D90" s="21"/>
      <c r="E90" s="21"/>
      <c r="F90" s="21"/>
      <c r="G90" s="84"/>
      <c r="H90" s="21"/>
    </row>
    <row r="91" spans="1:8" s="8" customFormat="1" ht="18" customHeight="1">
      <c r="A91" s="84"/>
      <c r="B91" s="84"/>
      <c r="C91" s="84"/>
      <c r="D91" s="21"/>
      <c r="E91" s="21"/>
      <c r="F91" s="21"/>
      <c r="G91" s="84"/>
      <c r="H91" s="21"/>
    </row>
    <row r="92" spans="1:8" s="8" customFormat="1" ht="18" customHeight="1">
      <c r="A92" s="84"/>
      <c r="B92" s="84"/>
      <c r="C92" s="84"/>
      <c r="D92" s="21"/>
      <c r="E92" s="21"/>
      <c r="F92" s="21"/>
      <c r="G92" s="84"/>
      <c r="H92" s="21"/>
    </row>
    <row r="93" spans="1:8" s="8" customFormat="1" ht="18" customHeight="1">
      <c r="A93" s="84"/>
      <c r="B93" s="84"/>
      <c r="C93" s="84"/>
      <c r="D93" s="21"/>
      <c r="E93" s="21"/>
      <c r="F93" s="21"/>
      <c r="G93" s="84"/>
      <c r="H93" s="21"/>
    </row>
    <row r="94" spans="1:8" s="8" customFormat="1" ht="18" customHeight="1">
      <c r="A94" s="84"/>
      <c r="B94" s="84"/>
      <c r="C94" s="84"/>
      <c r="D94" s="21"/>
      <c r="E94" s="21"/>
      <c r="F94" s="21"/>
      <c r="G94" s="84"/>
      <c r="H94" s="21"/>
    </row>
    <row r="95" spans="1:8" s="8" customFormat="1" ht="18" customHeight="1">
      <c r="A95" s="84"/>
      <c r="B95" s="84"/>
      <c r="C95" s="84"/>
      <c r="D95" s="21"/>
      <c r="E95" s="21"/>
      <c r="F95" s="21"/>
      <c r="G95" s="84"/>
      <c r="H95" s="21"/>
    </row>
    <row r="96" spans="1:8" s="8" customFormat="1" ht="18" customHeight="1">
      <c r="A96" s="84"/>
      <c r="B96" s="84"/>
      <c r="C96" s="84"/>
      <c r="D96" s="21"/>
      <c r="E96" s="21"/>
      <c r="F96" s="21"/>
      <c r="G96" s="84"/>
      <c r="H96" s="21"/>
    </row>
    <row r="97" spans="1:8" s="8" customFormat="1" ht="18" customHeight="1">
      <c r="A97" s="84"/>
      <c r="B97" s="84"/>
      <c r="C97" s="84"/>
      <c r="D97" s="21"/>
      <c r="E97" s="21"/>
      <c r="F97" s="21"/>
      <c r="G97" s="84"/>
      <c r="H97" s="21"/>
    </row>
    <row r="98" spans="1:8" s="8" customFormat="1" ht="18" customHeight="1">
      <c r="A98" s="84"/>
      <c r="B98" s="84"/>
      <c r="C98" s="84"/>
      <c r="D98" s="21"/>
      <c r="E98" s="21"/>
      <c r="F98" s="21"/>
      <c r="G98" s="84"/>
      <c r="H98" s="21"/>
    </row>
    <row r="99" spans="1:8" s="8" customFormat="1" ht="18" customHeight="1">
      <c r="A99" s="84"/>
      <c r="B99" s="84"/>
      <c r="C99" s="84"/>
      <c r="D99" s="21"/>
      <c r="E99" s="21"/>
      <c r="F99" s="21"/>
      <c r="G99" s="84"/>
      <c r="H99" s="3"/>
    </row>
    <row r="100" spans="1:8" s="8" customFormat="1" ht="18" customHeight="1">
      <c r="A100" s="84"/>
      <c r="B100" s="84"/>
      <c r="C100" s="84"/>
      <c r="D100" s="21"/>
      <c r="E100" s="21"/>
      <c r="F100" s="21"/>
      <c r="G100" s="84"/>
      <c r="H100" s="3"/>
    </row>
    <row r="101" spans="1:8" s="8" customFormat="1">
      <c r="A101" s="84"/>
      <c r="B101" s="84"/>
      <c r="C101" s="84"/>
      <c r="D101" s="21"/>
      <c r="E101" s="21"/>
      <c r="F101" s="21"/>
      <c r="G101" s="84"/>
      <c r="H101" s="3"/>
    </row>
    <row r="102" spans="1:8" s="8" customFormat="1">
      <c r="A102" s="84"/>
      <c r="B102" s="84"/>
      <c r="C102" s="84"/>
      <c r="D102" s="21"/>
      <c r="E102" s="21"/>
      <c r="F102" s="21"/>
      <c r="G102" s="84"/>
      <c r="H102" s="3"/>
    </row>
    <row r="103" spans="1:8" s="8" customFormat="1">
      <c r="A103" s="84"/>
      <c r="B103" s="84"/>
      <c r="C103" s="84"/>
      <c r="D103" s="21"/>
      <c r="E103" s="21"/>
      <c r="F103" s="21"/>
      <c r="G103" s="84"/>
      <c r="H103" s="5"/>
    </row>
  </sheetData>
  <mergeCells count="1">
    <mergeCell ref="D10:F10"/>
  </mergeCells>
  <pageMargins left="0.45" right="0.45" top="0.5" bottom="0.5" header="0.3" footer="0.3"/>
  <pageSetup scale="8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"/>
  <sheetViews>
    <sheetView topLeftCell="A4" workbookViewId="0">
      <selection activeCell="D10" sqref="D10"/>
    </sheetView>
  </sheetViews>
  <sheetFormatPr defaultColWidth="8.85546875" defaultRowHeight="18.75"/>
  <cols>
    <col min="1" max="1" width="9" style="53" customWidth="1"/>
    <col min="2" max="2" width="50.42578125" style="50" customWidth="1"/>
    <col min="3" max="3" width="48.42578125" style="50" customWidth="1"/>
    <col min="4" max="16384" width="8.85546875" style="50"/>
  </cols>
  <sheetData>
    <row r="1" spans="1:2" ht="21">
      <c r="A1" s="49" t="s">
        <v>12</v>
      </c>
    </row>
    <row r="3" spans="1:2">
      <c r="A3" s="51" t="s">
        <v>13</v>
      </c>
      <c r="B3" s="52" t="s">
        <v>14</v>
      </c>
    </row>
    <row r="4" spans="1:2">
      <c r="A4" s="53">
        <v>0</v>
      </c>
      <c r="B4" s="52" t="s">
        <v>103</v>
      </c>
    </row>
    <row r="5" spans="1:2">
      <c r="A5" s="50"/>
      <c r="B5" s="50" t="s">
        <v>109</v>
      </c>
    </row>
    <row r="6" spans="1:2">
      <c r="A6" s="53">
        <v>20</v>
      </c>
      <c r="B6" s="50" t="s">
        <v>108</v>
      </c>
    </row>
    <row r="7" spans="1:2">
      <c r="A7" s="53">
        <v>26</v>
      </c>
      <c r="B7" s="50" t="s">
        <v>46</v>
      </c>
    </row>
    <row r="8" spans="1:2">
      <c r="B8" s="50" t="s">
        <v>44</v>
      </c>
    </row>
    <row r="9" spans="1:2">
      <c r="B9" s="50" t="s">
        <v>183</v>
      </c>
    </row>
    <row r="10" spans="1:2">
      <c r="A10" s="53">
        <v>37.4</v>
      </c>
      <c r="B10" s="52" t="s">
        <v>104</v>
      </c>
    </row>
    <row r="11" spans="1:2">
      <c r="A11" s="53">
        <v>47</v>
      </c>
      <c r="B11" s="50" t="s">
        <v>15</v>
      </c>
    </row>
    <row r="12" spans="1:2">
      <c r="A12" s="53">
        <v>58.4</v>
      </c>
      <c r="B12" s="50" t="s">
        <v>187</v>
      </c>
    </row>
    <row r="13" spans="1:2">
      <c r="A13" s="53">
        <v>58.6</v>
      </c>
      <c r="B13" s="50" t="s">
        <v>188</v>
      </c>
    </row>
    <row r="14" spans="1:2">
      <c r="A14" s="53">
        <v>58.8</v>
      </c>
      <c r="B14" s="52" t="s">
        <v>190</v>
      </c>
    </row>
    <row r="15" spans="1:2">
      <c r="A15" s="53">
        <v>59</v>
      </c>
      <c r="B15" s="50" t="s">
        <v>189</v>
      </c>
    </row>
    <row r="16" spans="1:2">
      <c r="B16" s="50" t="s">
        <v>105</v>
      </c>
    </row>
    <row r="17" spans="1:3">
      <c r="A17" s="53">
        <v>59.1</v>
      </c>
      <c r="B17" s="52" t="s">
        <v>182</v>
      </c>
    </row>
    <row r="18" spans="1:3">
      <c r="A18" s="53">
        <v>105</v>
      </c>
      <c r="B18" s="52" t="s">
        <v>169</v>
      </c>
    </row>
    <row r="19" spans="1:3">
      <c r="B19" s="50" t="s">
        <v>106</v>
      </c>
    </row>
    <row r="20" spans="1:3">
      <c r="B20" s="52" t="s">
        <v>107</v>
      </c>
    </row>
    <row r="21" spans="1:3">
      <c r="A21" s="53">
        <v>147</v>
      </c>
      <c r="B21" s="110" t="s">
        <v>113</v>
      </c>
    </row>
    <row r="22" spans="1:3">
      <c r="A22" s="133"/>
      <c r="B22" s="109" t="s">
        <v>111</v>
      </c>
      <c r="C22" s="109"/>
    </row>
    <row r="23" spans="1:3">
      <c r="A23" s="132">
        <v>166</v>
      </c>
      <c r="B23" s="111" t="s">
        <v>171</v>
      </c>
      <c r="C23" s="112"/>
    </row>
    <row r="24" spans="1:3">
      <c r="A24" s="132">
        <v>180</v>
      </c>
      <c r="B24" s="111" t="s">
        <v>172</v>
      </c>
      <c r="C24" s="112"/>
    </row>
    <row r="25" spans="1:3">
      <c r="A25" s="134">
        <v>198</v>
      </c>
      <c r="B25" s="50" t="s">
        <v>112</v>
      </c>
      <c r="C25" s="98"/>
    </row>
    <row r="26" spans="1:3">
      <c r="A26" s="53">
        <v>209</v>
      </c>
      <c r="B26" s="50" t="s">
        <v>173</v>
      </c>
    </row>
    <row r="27" spans="1:3">
      <c r="B27" s="50" t="s">
        <v>110</v>
      </c>
    </row>
    <row r="28" spans="1:3">
      <c r="A28" s="53">
        <v>233</v>
      </c>
      <c r="B28" s="50" t="s">
        <v>116</v>
      </c>
    </row>
    <row r="29" spans="1:3">
      <c r="B29" s="50" t="s">
        <v>45</v>
      </c>
    </row>
    <row r="30" spans="1:3">
      <c r="A30" s="53">
        <v>247</v>
      </c>
      <c r="B30" s="50" t="s">
        <v>17</v>
      </c>
    </row>
    <row r="31" spans="1:3">
      <c r="A31" s="53">
        <v>249</v>
      </c>
      <c r="B31" s="50" t="s">
        <v>16</v>
      </c>
    </row>
    <row r="32" spans="1:3">
      <c r="A32" s="53">
        <v>250</v>
      </c>
      <c r="B32" s="50" t="s">
        <v>43</v>
      </c>
    </row>
    <row r="33" spans="1:2">
      <c r="A33" s="53">
        <v>251</v>
      </c>
      <c r="B33" s="50" t="s">
        <v>115</v>
      </c>
    </row>
    <row r="34" spans="1:2">
      <c r="B34" s="131" t="s">
        <v>114</v>
      </c>
    </row>
  </sheetData>
  <pageMargins left="0.2" right="0.45" top="0" bottom="0.75" header="0.3" footer="0.3"/>
  <pageSetup scale="85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"/>
  <sheetViews>
    <sheetView workbookViewId="0">
      <selection activeCell="N48" sqref="N48"/>
    </sheetView>
  </sheetViews>
  <sheetFormatPr defaultColWidth="8.85546875" defaultRowHeight="15"/>
  <sheetData>
    <row r="1" spans="1:9">
      <c r="A1" t="s">
        <v>175</v>
      </c>
      <c r="I1" s="140"/>
    </row>
    <row r="2" spans="1:9">
      <c r="B2" s="69" t="s">
        <v>191</v>
      </c>
    </row>
  </sheetData>
  <hyperlinks>
    <hyperlink ref="B2" r:id="rId1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9"/>
  <sheetViews>
    <sheetView workbookViewId="0">
      <selection activeCell="H9" sqref="H9"/>
    </sheetView>
  </sheetViews>
  <sheetFormatPr defaultColWidth="8.85546875" defaultRowHeight="15"/>
  <cols>
    <col min="1" max="1" width="8" bestFit="1" customWidth="1"/>
    <col min="3" max="3" width="13" customWidth="1"/>
    <col min="4" max="4" width="64.5703125" bestFit="1" customWidth="1"/>
  </cols>
  <sheetData>
    <row r="1" spans="1:5" ht="25.5">
      <c r="A1" s="72" t="s">
        <v>192</v>
      </c>
    </row>
    <row r="2" spans="1:5" ht="18.75" thickBot="1">
      <c r="A2" s="144" t="s">
        <v>0</v>
      </c>
      <c r="B2" s="144" t="s">
        <v>19</v>
      </c>
      <c r="C2" s="144" t="s">
        <v>20</v>
      </c>
      <c r="D2" s="144" t="s">
        <v>21</v>
      </c>
      <c r="E2" s="144" t="s">
        <v>22</v>
      </c>
    </row>
    <row r="3" spans="1:5" ht="18.75" thickBot="1">
      <c r="A3" s="144"/>
      <c r="B3" s="144" t="s">
        <v>25</v>
      </c>
      <c r="C3" s="144" t="s">
        <v>26</v>
      </c>
      <c r="D3" s="144" t="s">
        <v>48</v>
      </c>
      <c r="E3" s="144">
        <v>0</v>
      </c>
    </row>
    <row r="4" spans="1:5" ht="18.75" thickBot="1">
      <c r="A4" s="145">
        <v>0</v>
      </c>
      <c r="B4" s="145" t="s">
        <v>25</v>
      </c>
      <c r="C4" s="145" t="s">
        <v>26</v>
      </c>
      <c r="D4" s="145" t="s">
        <v>49</v>
      </c>
      <c r="E4" s="145">
        <v>0.1</v>
      </c>
    </row>
    <row r="5" spans="1:5" ht="18.75" thickBot="1">
      <c r="A5" s="144">
        <v>3.6</v>
      </c>
      <c r="B5" s="144" t="s">
        <v>27</v>
      </c>
      <c r="C5" s="144" t="s">
        <v>28</v>
      </c>
      <c r="D5" s="144" t="s">
        <v>50</v>
      </c>
      <c r="E5" s="144">
        <v>3.7</v>
      </c>
    </row>
    <row r="6" spans="1:5" ht="18.75" thickBot="1">
      <c r="A6" s="145">
        <v>8.5</v>
      </c>
      <c r="B6" s="145" t="s">
        <v>27</v>
      </c>
      <c r="C6" s="145" t="s">
        <v>28</v>
      </c>
      <c r="D6" s="145" t="s">
        <v>51</v>
      </c>
      <c r="E6" s="145">
        <v>12.2</v>
      </c>
    </row>
    <row r="7" spans="1:5" ht="18.75" thickBot="1">
      <c r="A7" s="144">
        <v>7</v>
      </c>
      <c r="B7" s="144" t="s">
        <v>27</v>
      </c>
      <c r="C7" s="144" t="s">
        <v>28</v>
      </c>
      <c r="D7" s="144" t="s">
        <v>52</v>
      </c>
      <c r="E7" s="144">
        <v>19.2</v>
      </c>
    </row>
    <row r="8" spans="1:5" ht="18.75" thickBot="1">
      <c r="A8" s="145">
        <v>9.1999999999999993</v>
      </c>
      <c r="B8" s="145" t="s">
        <v>25</v>
      </c>
      <c r="C8" s="145" t="s">
        <v>26</v>
      </c>
      <c r="D8" s="145" t="s">
        <v>53</v>
      </c>
      <c r="E8" s="145">
        <v>28.4</v>
      </c>
    </row>
    <row r="9" spans="1:5" ht="18.75" thickBot="1">
      <c r="A9" s="144">
        <v>8</v>
      </c>
      <c r="B9" s="144" t="s">
        <v>25</v>
      </c>
      <c r="C9" s="144" t="s">
        <v>26</v>
      </c>
      <c r="D9" s="144" t="s">
        <v>54</v>
      </c>
      <c r="E9" s="144">
        <v>36.4</v>
      </c>
    </row>
    <row r="10" spans="1:5" ht="18.75" thickBot="1">
      <c r="A10" s="145">
        <v>2.1</v>
      </c>
      <c r="B10" s="145" t="s">
        <v>27</v>
      </c>
      <c r="C10" s="145" t="s">
        <v>28</v>
      </c>
      <c r="D10" s="145" t="s">
        <v>55</v>
      </c>
      <c r="E10" s="145">
        <v>38.5</v>
      </c>
    </row>
    <row r="11" spans="1:5" ht="18.75" thickBot="1">
      <c r="A11" s="144">
        <v>3.2</v>
      </c>
      <c r="B11" s="144" t="s">
        <v>23</v>
      </c>
      <c r="C11" s="144" t="s">
        <v>24</v>
      </c>
      <c r="D11" s="144" t="s">
        <v>56</v>
      </c>
      <c r="E11" s="144">
        <v>41.7</v>
      </c>
    </row>
    <row r="12" spans="1:5" ht="18.75" thickBot="1">
      <c r="A12" s="145">
        <v>0.7</v>
      </c>
      <c r="B12" s="145" t="s">
        <v>27</v>
      </c>
      <c r="C12" s="145" t="s">
        <v>28</v>
      </c>
      <c r="D12" s="145" t="s">
        <v>57</v>
      </c>
      <c r="E12" s="145">
        <v>42.4</v>
      </c>
    </row>
    <row r="13" spans="1:5" ht="18.75" thickBot="1">
      <c r="A13" s="144">
        <v>1.4</v>
      </c>
      <c r="B13" s="144" t="s">
        <v>25</v>
      </c>
      <c r="C13" s="144" t="s">
        <v>26</v>
      </c>
      <c r="D13" s="144" t="s">
        <v>32</v>
      </c>
      <c r="E13" s="144">
        <v>43.8</v>
      </c>
    </row>
    <row r="14" spans="1:5" ht="18" customHeight="1" thickBot="1">
      <c r="A14" s="145">
        <v>2.9</v>
      </c>
      <c r="B14" s="145" t="s">
        <v>27</v>
      </c>
      <c r="C14" s="145" t="s">
        <v>28</v>
      </c>
      <c r="D14" s="145" t="s">
        <v>208</v>
      </c>
      <c r="E14" s="145">
        <v>46.7</v>
      </c>
    </row>
    <row r="15" spans="1:5" ht="18.75" thickBot="1">
      <c r="A15" s="144">
        <v>0.4</v>
      </c>
      <c r="B15" s="144" t="s">
        <v>23</v>
      </c>
      <c r="C15" s="144" t="s">
        <v>24</v>
      </c>
      <c r="D15" s="144" t="s">
        <v>59</v>
      </c>
      <c r="E15" s="144">
        <v>47.1</v>
      </c>
    </row>
    <row r="16" spans="1:5" ht="18.75" thickBot="1">
      <c r="A16" s="145">
        <v>3.6</v>
      </c>
      <c r="B16" s="145" t="s">
        <v>23</v>
      </c>
      <c r="C16" s="145" t="s">
        <v>24</v>
      </c>
      <c r="D16" s="145" t="s">
        <v>60</v>
      </c>
      <c r="E16" s="145">
        <v>50.8</v>
      </c>
    </row>
    <row r="17" spans="1:6" ht="18.75" thickBot="1">
      <c r="A17" s="144">
        <v>1.2</v>
      </c>
      <c r="B17" s="144" t="s">
        <v>25</v>
      </c>
      <c r="C17" s="144" t="s">
        <v>26</v>
      </c>
      <c r="D17" s="144" t="s">
        <v>61</v>
      </c>
      <c r="E17" s="144">
        <v>51.9</v>
      </c>
    </row>
    <row r="18" spans="1:6" ht="18.75" thickBot="1">
      <c r="A18" s="145">
        <v>5.9</v>
      </c>
      <c r="B18" s="145" t="s">
        <v>23</v>
      </c>
      <c r="C18" s="145" t="s">
        <v>24</v>
      </c>
      <c r="D18" s="145" t="s">
        <v>193</v>
      </c>
      <c r="E18" s="145">
        <v>57.8</v>
      </c>
    </row>
    <row r="19" spans="1:6" ht="18.75" thickBot="1">
      <c r="A19" s="144">
        <v>0.5</v>
      </c>
      <c r="B19" s="144" t="s">
        <v>25</v>
      </c>
      <c r="C19" s="144" t="s">
        <v>26</v>
      </c>
      <c r="D19" s="144" t="s">
        <v>194</v>
      </c>
      <c r="E19" s="144">
        <v>58.3</v>
      </c>
    </row>
    <row r="20" spans="1:6" ht="18.75" thickBot="1">
      <c r="A20" s="145">
        <v>0.5</v>
      </c>
      <c r="B20" s="145" t="s">
        <v>23</v>
      </c>
      <c r="C20" s="145" t="s">
        <v>24</v>
      </c>
      <c r="D20" s="145" t="s">
        <v>202</v>
      </c>
      <c r="E20" s="145">
        <v>58.8</v>
      </c>
    </row>
    <row r="21" spans="1:6" ht="18.75" thickBot="1">
      <c r="A21" s="144">
        <v>0.3</v>
      </c>
      <c r="B21" s="144" t="s">
        <v>27</v>
      </c>
      <c r="C21" s="144" t="s">
        <v>28</v>
      </c>
      <c r="D21" s="144" t="s">
        <v>195</v>
      </c>
      <c r="E21" s="144">
        <v>59.1</v>
      </c>
      <c r="F21" s="146" t="s">
        <v>203</v>
      </c>
    </row>
    <row r="22" spans="1:6" ht="18.75" thickBot="1">
      <c r="A22" s="145">
        <v>0.3</v>
      </c>
      <c r="B22" s="145" t="s">
        <v>25</v>
      </c>
      <c r="C22" s="145" t="s">
        <v>26</v>
      </c>
      <c r="D22" s="145" t="s">
        <v>62</v>
      </c>
      <c r="E22" s="145">
        <v>59.4</v>
      </c>
      <c r="F22" s="146"/>
    </row>
    <row r="23" spans="1:6" ht="18.75" thickBot="1">
      <c r="A23" s="144">
        <v>5</v>
      </c>
      <c r="B23" s="144" t="s">
        <v>25</v>
      </c>
      <c r="C23" s="144" t="s">
        <v>26</v>
      </c>
      <c r="D23" s="144" t="s">
        <v>31</v>
      </c>
      <c r="E23" s="144">
        <v>64.3</v>
      </c>
      <c r="F23" s="146"/>
    </row>
    <row r="24" spans="1:6" ht="18.75" thickBot="1">
      <c r="A24" s="145">
        <v>2</v>
      </c>
      <c r="B24" s="145" t="s">
        <v>23</v>
      </c>
      <c r="C24" s="145" t="s">
        <v>24</v>
      </c>
      <c r="D24" s="145" t="s">
        <v>63</v>
      </c>
      <c r="E24" s="145">
        <v>66.400000000000006</v>
      </c>
      <c r="F24" s="146"/>
    </row>
    <row r="25" spans="1:6" ht="18.75" thickBot="1">
      <c r="A25" s="144">
        <v>6.1</v>
      </c>
      <c r="B25" s="144" t="s">
        <v>27</v>
      </c>
      <c r="C25" s="144" t="s">
        <v>28</v>
      </c>
      <c r="D25" s="144" t="s">
        <v>64</v>
      </c>
      <c r="E25" s="144">
        <v>72.5</v>
      </c>
      <c r="F25" s="146"/>
    </row>
    <row r="26" spans="1:6" ht="18.75" thickBot="1">
      <c r="A26" s="145">
        <v>16.600000000000001</v>
      </c>
      <c r="B26" s="145" t="s">
        <v>27</v>
      </c>
      <c r="C26" s="145" t="s">
        <v>28</v>
      </c>
      <c r="D26" s="145" t="s">
        <v>65</v>
      </c>
      <c r="E26" s="145">
        <v>89.1</v>
      </c>
      <c r="F26" s="146"/>
    </row>
    <row r="27" spans="1:6" ht="18.75" thickBot="1">
      <c r="A27" s="144">
        <v>6.6</v>
      </c>
      <c r="B27" s="144" t="s">
        <v>27</v>
      </c>
      <c r="C27" s="144" t="s">
        <v>28</v>
      </c>
      <c r="D27" s="144" t="s">
        <v>66</v>
      </c>
      <c r="E27" s="144">
        <v>95.7</v>
      </c>
      <c r="F27" s="146"/>
    </row>
    <row r="28" spans="1:6" ht="18.75" thickBot="1">
      <c r="A28" s="145">
        <v>6.6</v>
      </c>
      <c r="B28" s="145" t="s">
        <v>23</v>
      </c>
      <c r="C28" s="145" t="s">
        <v>24</v>
      </c>
      <c r="D28" s="145" t="s">
        <v>67</v>
      </c>
      <c r="E28" s="145">
        <v>102.2</v>
      </c>
      <c r="F28" s="146"/>
    </row>
    <row r="29" spans="1:6" ht="27.75" customHeight="1" thickBot="1">
      <c r="A29" s="144">
        <v>1.9</v>
      </c>
      <c r="B29" s="144" t="s">
        <v>25</v>
      </c>
      <c r="C29" s="144" t="s">
        <v>26</v>
      </c>
      <c r="D29" s="144" t="s">
        <v>68</v>
      </c>
      <c r="E29" s="144">
        <v>104.2</v>
      </c>
      <c r="F29" s="146"/>
    </row>
    <row r="30" spans="1:6" ht="18.75" thickBot="1">
      <c r="A30" s="145">
        <v>0.9</v>
      </c>
      <c r="B30" s="145" t="s">
        <v>25</v>
      </c>
      <c r="C30" s="145" t="s">
        <v>26</v>
      </c>
      <c r="D30" s="145" t="s">
        <v>69</v>
      </c>
      <c r="E30" s="145">
        <v>105</v>
      </c>
      <c r="F30" s="146"/>
    </row>
    <row r="31" spans="1:6" ht="27" customHeight="1" thickBot="1">
      <c r="A31" s="144">
        <v>0.1</v>
      </c>
      <c r="B31" s="144" t="s">
        <v>27</v>
      </c>
      <c r="C31" s="144" t="s">
        <v>196</v>
      </c>
      <c r="D31" s="144" t="s">
        <v>197</v>
      </c>
      <c r="E31" s="144">
        <v>105.2</v>
      </c>
      <c r="F31" s="146" t="s">
        <v>204</v>
      </c>
    </row>
    <row r="32" spans="1:6" ht="23.25" customHeight="1" thickBot="1">
      <c r="A32" s="145">
        <v>1.7</v>
      </c>
      <c r="B32" s="145" t="s">
        <v>25</v>
      </c>
      <c r="C32" s="145" t="s">
        <v>26</v>
      </c>
      <c r="D32" s="145" t="s">
        <v>70</v>
      </c>
      <c r="E32" s="145">
        <v>106.9</v>
      </c>
      <c r="F32" s="146"/>
    </row>
    <row r="33" spans="1:6" ht="18.75" thickBot="1">
      <c r="A33" s="144">
        <v>0.9</v>
      </c>
      <c r="B33" s="144" t="s">
        <v>27</v>
      </c>
      <c r="C33" s="144" t="s">
        <v>28</v>
      </c>
      <c r="D33" s="144" t="s">
        <v>71</v>
      </c>
      <c r="E33" s="144">
        <v>107.7</v>
      </c>
      <c r="F33" s="146"/>
    </row>
    <row r="34" spans="1:6" ht="18.75" thickBot="1">
      <c r="A34" s="145">
        <v>39.5</v>
      </c>
      <c r="B34" s="145" t="s">
        <v>23</v>
      </c>
      <c r="C34" s="145" t="s">
        <v>24</v>
      </c>
      <c r="D34" s="145" t="s">
        <v>198</v>
      </c>
      <c r="E34" s="145">
        <v>147.19999999999999</v>
      </c>
      <c r="F34" s="146"/>
    </row>
    <row r="35" spans="1:6" ht="18.75" thickBot="1">
      <c r="A35" s="144">
        <v>13.7</v>
      </c>
      <c r="B35" s="144" t="s">
        <v>25</v>
      </c>
      <c r="C35" s="144" t="s">
        <v>26</v>
      </c>
      <c r="D35" s="144" t="s">
        <v>72</v>
      </c>
      <c r="E35" s="144">
        <v>161</v>
      </c>
      <c r="F35" s="146"/>
    </row>
    <row r="36" spans="1:6" ht="18.75" thickBot="1">
      <c r="A36" s="145">
        <v>5</v>
      </c>
      <c r="B36" s="145" t="s">
        <v>23</v>
      </c>
      <c r="C36" s="145" t="s">
        <v>24</v>
      </c>
      <c r="D36" s="145" t="s">
        <v>199</v>
      </c>
      <c r="E36" s="145">
        <v>166</v>
      </c>
      <c r="F36" s="146" t="s">
        <v>205</v>
      </c>
    </row>
    <row r="37" spans="1:6" ht="18.75" thickBot="1">
      <c r="A37" s="144">
        <v>11</v>
      </c>
      <c r="B37" s="144" t="s">
        <v>25</v>
      </c>
      <c r="C37" s="144" t="s">
        <v>26</v>
      </c>
      <c r="D37" s="144" t="s">
        <v>99</v>
      </c>
      <c r="E37" s="144">
        <v>177</v>
      </c>
      <c r="F37" s="146"/>
    </row>
    <row r="38" spans="1:6" ht="18.75" thickBot="1">
      <c r="A38" s="145">
        <v>1</v>
      </c>
      <c r="B38" s="145" t="s">
        <v>23</v>
      </c>
      <c r="C38" s="145" t="s">
        <v>24</v>
      </c>
      <c r="D38" s="145" t="s">
        <v>100</v>
      </c>
      <c r="E38" s="145">
        <v>178</v>
      </c>
      <c r="F38" s="146"/>
    </row>
    <row r="39" spans="1:6" ht="18.75" thickBot="1">
      <c r="A39" s="144">
        <v>7</v>
      </c>
      <c r="B39" s="144" t="s">
        <v>25</v>
      </c>
      <c r="C39" s="144" t="s">
        <v>26</v>
      </c>
      <c r="D39" s="144" t="s">
        <v>42</v>
      </c>
      <c r="E39" s="144">
        <v>185</v>
      </c>
      <c r="F39" s="146"/>
    </row>
    <row r="40" spans="1:6" ht="18.75" thickBot="1">
      <c r="A40" s="145">
        <v>4.0999999999999996</v>
      </c>
      <c r="B40" s="145" t="s">
        <v>23</v>
      </c>
      <c r="C40" s="145" t="s">
        <v>24</v>
      </c>
      <c r="D40" s="145" t="s">
        <v>73</v>
      </c>
      <c r="E40" s="145">
        <v>189.1</v>
      </c>
      <c r="F40" s="146"/>
    </row>
    <row r="41" spans="1:6" ht="18.75" thickBot="1">
      <c r="A41" s="144">
        <v>3</v>
      </c>
      <c r="B41" s="144" t="s">
        <v>27</v>
      </c>
      <c r="C41" s="144" t="s">
        <v>28</v>
      </c>
      <c r="D41" s="144" t="s">
        <v>74</v>
      </c>
      <c r="E41" s="144">
        <v>192.1</v>
      </c>
      <c r="F41" s="146"/>
    </row>
    <row r="42" spans="1:6" ht="18.75" thickBot="1">
      <c r="A42" s="145">
        <v>1.4</v>
      </c>
      <c r="B42" s="145" t="s">
        <v>25</v>
      </c>
      <c r="C42" s="145" t="s">
        <v>26</v>
      </c>
      <c r="D42" s="145" t="s">
        <v>75</v>
      </c>
      <c r="E42" s="145">
        <v>193.5</v>
      </c>
      <c r="F42" s="146"/>
    </row>
    <row r="43" spans="1:6" ht="18.75" thickBot="1">
      <c r="A43" s="144">
        <v>0.4</v>
      </c>
      <c r="B43" s="144" t="s">
        <v>23</v>
      </c>
      <c r="C43" s="144" t="s">
        <v>24</v>
      </c>
      <c r="D43" s="144" t="s">
        <v>41</v>
      </c>
      <c r="E43" s="144">
        <v>193.9</v>
      </c>
      <c r="F43" s="146"/>
    </row>
    <row r="44" spans="1:6" ht="18.75" thickBot="1">
      <c r="A44" s="145">
        <v>2.5</v>
      </c>
      <c r="B44" s="145" t="s">
        <v>25</v>
      </c>
      <c r="C44" s="145" t="s">
        <v>26</v>
      </c>
      <c r="D44" s="145" t="s">
        <v>40</v>
      </c>
      <c r="E44" s="145">
        <v>196.4</v>
      </c>
      <c r="F44" s="146"/>
    </row>
    <row r="45" spans="1:6" ht="18.75" thickBot="1">
      <c r="A45" s="144">
        <v>1</v>
      </c>
      <c r="B45" s="144" t="s">
        <v>23</v>
      </c>
      <c r="C45" s="144" t="s">
        <v>24</v>
      </c>
      <c r="D45" s="144" t="s">
        <v>76</v>
      </c>
      <c r="E45" s="144">
        <v>197.4</v>
      </c>
      <c r="F45" s="146"/>
    </row>
    <row r="46" spans="1:6" ht="22.5" customHeight="1" thickBot="1">
      <c r="A46" s="145">
        <v>3.4</v>
      </c>
      <c r="B46" s="145" t="s">
        <v>25</v>
      </c>
      <c r="C46" s="145" t="s">
        <v>26</v>
      </c>
      <c r="D46" s="145" t="s">
        <v>77</v>
      </c>
      <c r="E46" s="145">
        <v>200.9</v>
      </c>
      <c r="F46" s="146"/>
    </row>
    <row r="47" spans="1:6" ht="18.75" thickBot="1">
      <c r="A47" s="144">
        <v>2</v>
      </c>
      <c r="B47" s="144" t="s">
        <v>23</v>
      </c>
      <c r="C47" s="144" t="s">
        <v>24</v>
      </c>
      <c r="D47" s="144" t="s">
        <v>78</v>
      </c>
      <c r="E47" s="144">
        <v>202.8</v>
      </c>
      <c r="F47" s="146"/>
    </row>
    <row r="48" spans="1:6" ht="18.75" thickBot="1">
      <c r="A48" s="145">
        <v>1.7</v>
      </c>
      <c r="B48" s="145" t="s">
        <v>25</v>
      </c>
      <c r="C48" s="145" t="s">
        <v>26</v>
      </c>
      <c r="D48" s="145" t="s">
        <v>79</v>
      </c>
      <c r="E48" s="145">
        <v>204.5</v>
      </c>
      <c r="F48" s="146"/>
    </row>
    <row r="49" spans="1:6" ht="18.75" thickBot="1">
      <c r="A49" s="144">
        <v>4</v>
      </c>
      <c r="B49" s="144" t="s">
        <v>25</v>
      </c>
      <c r="C49" s="144" t="s">
        <v>26</v>
      </c>
      <c r="D49" s="144" t="s">
        <v>80</v>
      </c>
      <c r="E49" s="144">
        <v>208.5</v>
      </c>
      <c r="F49" s="146"/>
    </row>
    <row r="50" spans="1:6" ht="18.75" thickBot="1">
      <c r="A50" s="145">
        <v>0.3</v>
      </c>
      <c r="B50" s="145" t="s">
        <v>23</v>
      </c>
      <c r="C50" s="145" t="s">
        <v>24</v>
      </c>
      <c r="D50" s="145" t="s">
        <v>200</v>
      </c>
      <c r="E50" s="145">
        <v>208.8</v>
      </c>
      <c r="F50" s="146" t="s">
        <v>206</v>
      </c>
    </row>
    <row r="51" spans="1:6" ht="18.75" thickBot="1">
      <c r="A51" s="144">
        <v>0.5</v>
      </c>
      <c r="B51" s="144" t="s">
        <v>23</v>
      </c>
      <c r="C51" s="144" t="s">
        <v>24</v>
      </c>
      <c r="D51" s="144" t="s">
        <v>81</v>
      </c>
      <c r="E51" s="144">
        <v>209.3</v>
      </c>
      <c r="F51" s="146"/>
    </row>
    <row r="52" spans="1:6" ht="18.75" thickBot="1">
      <c r="A52" s="145">
        <v>0.5</v>
      </c>
      <c r="B52" s="145" t="s">
        <v>25</v>
      </c>
      <c r="C52" s="145" t="s">
        <v>26</v>
      </c>
      <c r="D52" s="145" t="s">
        <v>82</v>
      </c>
      <c r="E52" s="145">
        <v>209.7</v>
      </c>
      <c r="F52" s="146"/>
    </row>
    <row r="53" spans="1:6" ht="18.75" thickBot="1">
      <c r="A53" s="144">
        <v>5.7</v>
      </c>
      <c r="B53" s="144" t="s">
        <v>25</v>
      </c>
      <c r="C53" s="144" t="s">
        <v>26</v>
      </c>
      <c r="D53" s="144" t="s">
        <v>39</v>
      </c>
      <c r="E53" s="144">
        <v>215.5</v>
      </c>
      <c r="F53" s="146"/>
    </row>
    <row r="54" spans="1:6" ht="18.75" thickBot="1">
      <c r="A54" s="145">
        <v>6.4</v>
      </c>
      <c r="B54" s="145" t="s">
        <v>23</v>
      </c>
      <c r="C54" s="145" t="s">
        <v>24</v>
      </c>
      <c r="D54" s="145" t="s">
        <v>38</v>
      </c>
      <c r="E54" s="145">
        <v>221.9</v>
      </c>
      <c r="F54" s="146"/>
    </row>
    <row r="55" spans="1:6" ht="18.75" thickBot="1">
      <c r="A55" s="144">
        <v>2</v>
      </c>
      <c r="B55" s="144" t="s">
        <v>25</v>
      </c>
      <c r="C55" s="144" t="s">
        <v>26</v>
      </c>
      <c r="D55" s="144" t="s">
        <v>83</v>
      </c>
      <c r="E55" s="144">
        <v>223.9</v>
      </c>
      <c r="F55" s="146"/>
    </row>
    <row r="56" spans="1:6" ht="18.75" thickBot="1">
      <c r="A56" s="145">
        <v>1</v>
      </c>
      <c r="B56" s="145" t="s">
        <v>27</v>
      </c>
      <c r="C56" s="145" t="s">
        <v>28</v>
      </c>
      <c r="D56" s="145" t="s">
        <v>84</v>
      </c>
      <c r="E56" s="145">
        <v>224.9</v>
      </c>
      <c r="F56" s="146"/>
    </row>
    <row r="57" spans="1:6" ht="18.75" thickBot="1">
      <c r="A57" s="144">
        <v>1</v>
      </c>
      <c r="B57" s="144" t="s">
        <v>25</v>
      </c>
      <c r="C57" s="144" t="s">
        <v>26</v>
      </c>
      <c r="D57" s="144" t="s">
        <v>37</v>
      </c>
      <c r="E57" s="144">
        <v>225.9</v>
      </c>
      <c r="F57" s="146"/>
    </row>
    <row r="58" spans="1:6" ht="18.75" thickBot="1">
      <c r="A58" s="145">
        <v>3.1</v>
      </c>
      <c r="B58" s="145" t="s">
        <v>23</v>
      </c>
      <c r="C58" s="145" t="s">
        <v>24</v>
      </c>
      <c r="D58" s="145" t="s">
        <v>36</v>
      </c>
      <c r="E58" s="145">
        <v>229</v>
      </c>
      <c r="F58" s="146"/>
    </row>
    <row r="59" spans="1:6" ht="18.75" thickBot="1">
      <c r="A59" s="144">
        <v>3.7</v>
      </c>
      <c r="B59" s="144" t="s">
        <v>23</v>
      </c>
      <c r="C59" s="144" t="s">
        <v>24</v>
      </c>
      <c r="D59" s="144" t="s">
        <v>30</v>
      </c>
      <c r="E59" s="144">
        <v>232.7</v>
      </c>
      <c r="F59" s="146"/>
    </row>
    <row r="60" spans="1:6" ht="18.75" thickBot="1">
      <c r="A60" s="145">
        <v>0.8</v>
      </c>
      <c r="B60" s="145" t="s">
        <v>25</v>
      </c>
      <c r="C60" s="145" t="s">
        <v>26</v>
      </c>
      <c r="D60" s="145" t="s">
        <v>35</v>
      </c>
      <c r="E60" s="145">
        <v>233.4</v>
      </c>
      <c r="F60" s="146"/>
    </row>
    <row r="61" spans="1:6" ht="18.75" thickBot="1">
      <c r="A61" s="144">
        <v>1.2</v>
      </c>
      <c r="B61" s="144" t="s">
        <v>23</v>
      </c>
      <c r="C61" s="144" t="s">
        <v>24</v>
      </c>
      <c r="D61" s="144" t="s">
        <v>34</v>
      </c>
      <c r="E61" s="144">
        <v>234.6</v>
      </c>
      <c r="F61" s="146"/>
    </row>
    <row r="62" spans="1:6" ht="18.75" thickBot="1">
      <c r="A62" s="145">
        <v>0.6</v>
      </c>
      <c r="B62" s="145" t="s">
        <v>25</v>
      </c>
      <c r="C62" s="145" t="s">
        <v>26</v>
      </c>
      <c r="D62" s="145" t="s">
        <v>85</v>
      </c>
      <c r="E62" s="145">
        <v>235.3</v>
      </c>
      <c r="F62" s="146"/>
    </row>
    <row r="63" spans="1:6" ht="18.75" thickBot="1">
      <c r="A63" s="144">
        <v>2.5</v>
      </c>
      <c r="B63" s="144" t="s">
        <v>25</v>
      </c>
      <c r="C63" s="144" t="s">
        <v>26</v>
      </c>
      <c r="D63" s="144" t="s">
        <v>33</v>
      </c>
      <c r="E63" s="144">
        <v>237.8</v>
      </c>
      <c r="F63" s="146"/>
    </row>
    <row r="64" spans="1:6" ht="18.75" thickBot="1">
      <c r="A64" s="145">
        <v>0.5</v>
      </c>
      <c r="B64" s="145" t="s">
        <v>23</v>
      </c>
      <c r="C64" s="145" t="s">
        <v>24</v>
      </c>
      <c r="D64" s="145" t="s">
        <v>86</v>
      </c>
      <c r="E64" s="145">
        <v>238.3</v>
      </c>
      <c r="F64" s="146"/>
    </row>
    <row r="65" spans="1:6" ht="18.75" thickBot="1">
      <c r="A65" s="144">
        <v>13</v>
      </c>
      <c r="B65" s="144" t="s">
        <v>25</v>
      </c>
      <c r="C65" s="144" t="s">
        <v>26</v>
      </c>
      <c r="D65" s="144" t="s">
        <v>87</v>
      </c>
      <c r="E65" s="144">
        <v>251.3</v>
      </c>
      <c r="F65" s="146"/>
    </row>
    <row r="66" spans="1:6" ht="18.75" thickBot="1">
      <c r="A66" s="145">
        <v>0.1</v>
      </c>
      <c r="B66" s="145" t="s">
        <v>23</v>
      </c>
      <c r="C66" s="145" t="s">
        <v>24</v>
      </c>
      <c r="D66" s="145" t="s">
        <v>30</v>
      </c>
      <c r="E66" s="145">
        <v>251.3</v>
      </c>
      <c r="F66" s="146"/>
    </row>
    <row r="67" spans="1:6" ht="18.75" thickBot="1">
      <c r="A67" s="144">
        <v>0</v>
      </c>
      <c r="B67" s="144" t="s">
        <v>25</v>
      </c>
      <c r="C67" s="144" t="s">
        <v>26</v>
      </c>
      <c r="D67" s="144" t="s">
        <v>29</v>
      </c>
      <c r="E67" s="144">
        <v>251.4</v>
      </c>
      <c r="F67" s="146"/>
    </row>
    <row r="68" spans="1:6" ht="18.75" thickBot="1">
      <c r="A68" s="145">
        <v>0</v>
      </c>
      <c r="B68" s="145" t="s">
        <v>23</v>
      </c>
      <c r="C68" s="145" t="s">
        <v>24</v>
      </c>
      <c r="D68" s="145" t="s">
        <v>30</v>
      </c>
      <c r="E68" s="145">
        <v>251.4</v>
      </c>
      <c r="F68" s="146"/>
    </row>
    <row r="69" spans="1:6" ht="18.75" thickBot="1">
      <c r="A69" s="144">
        <v>0</v>
      </c>
      <c r="B69" s="144" t="s">
        <v>25</v>
      </c>
      <c r="C69" s="144" t="s">
        <v>26</v>
      </c>
      <c r="D69" s="144" t="s">
        <v>201</v>
      </c>
      <c r="E69" s="144">
        <v>251.4</v>
      </c>
      <c r="F69" s="146" t="s">
        <v>207</v>
      </c>
    </row>
  </sheetData>
  <pageMargins left="0.7" right="0.7" top="0.75" bottom="0.75" header="0.3" footer="0.3"/>
  <pageSetup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Cuesheet Large Print</vt:lpstr>
      <vt:lpstr>Cuesheet Small Print</vt:lpstr>
      <vt:lpstr>Information</vt:lpstr>
      <vt:lpstr>Maps</vt:lpstr>
      <vt:lpstr>Cue sheet ridewithgps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Baker</dc:creator>
  <cp:lastModifiedBy>User</cp:lastModifiedBy>
  <cp:lastPrinted>2018-02-16T21:13:01Z</cp:lastPrinted>
  <dcterms:created xsi:type="dcterms:W3CDTF">2015-02-25T18:20:54Z</dcterms:created>
  <dcterms:modified xsi:type="dcterms:W3CDTF">2018-02-23T20:02:56Z</dcterms:modified>
</cp:coreProperties>
</file>