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wnloads\"/>
    </mc:Choice>
  </mc:AlternateContent>
  <xr:revisionPtr revIDLastSave="0" documentId="13_ncr:1_{6C52363F-B643-477A-8DEF-C0A9CA362A42}" xr6:coauthVersionLast="47" xr6:coauthVersionMax="47" xr10:uidLastSave="{00000000-0000-0000-0000-000000000000}"/>
  <bookViews>
    <workbookView xWindow="2730" yWindow="2550" windowWidth="16710" windowHeight="136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Day1Dist">Sheet1!$B$77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0" i="1" l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79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3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" i="1" l="1"/>
  <c r="D8" i="1"/>
  <c r="D9" i="1"/>
  <c r="D10" i="1"/>
  <c r="D11" i="1"/>
  <c r="D12" i="1"/>
  <c r="D13" i="1"/>
  <c r="D38" i="1" l="1"/>
  <c r="D39" i="1"/>
  <c r="D40" i="1"/>
  <c r="D22" i="1"/>
  <c r="D23" i="1"/>
  <c r="D24" i="1"/>
  <c r="D25" i="1"/>
  <c r="D26" i="1"/>
  <c r="D14" i="1"/>
  <c r="D5" i="1"/>
  <c r="D6" i="1"/>
  <c r="D33" i="1"/>
  <c r="D34" i="1"/>
  <c r="D35" i="1"/>
  <c r="D36" i="1"/>
  <c r="D37" i="1"/>
  <c r="D31" i="1"/>
  <c r="D32" i="1"/>
  <c r="D45" i="1" l="1"/>
  <c r="D46" i="1"/>
  <c r="D47" i="1"/>
  <c r="D48" i="1"/>
  <c r="D49" i="1"/>
  <c r="D4" i="1" l="1"/>
  <c r="D15" i="1"/>
  <c r="D16" i="1"/>
  <c r="D17" i="1"/>
  <c r="D18" i="1"/>
  <c r="D19" i="1"/>
  <c r="D20" i="1"/>
  <c r="D21" i="1"/>
  <c r="D27" i="1"/>
  <c r="D28" i="1"/>
  <c r="D29" i="1"/>
  <c r="D30" i="1"/>
  <c r="D41" i="1"/>
  <c r="D42" i="1"/>
  <c r="D43" i="1"/>
  <c r="D44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3" i="1"/>
</calcChain>
</file>

<file path=xl/sharedStrings.xml><?xml version="1.0" encoding="utf-8"?>
<sst xmlns="http://schemas.openxmlformats.org/spreadsheetml/2006/main" count="339" uniqueCount="165">
  <si>
    <t>Climb 2000' next 30 miles!</t>
  </si>
  <si>
    <t>Food/Water. Next water 18 miles</t>
  </si>
  <si>
    <t>Keep right at the fork, follow signs for AZ-80 E and merge onto AZ-80 E</t>
  </si>
  <si>
    <t>At the traffic circle, take the 1st exit onto AZ-92 W heading to Sierra Vista</t>
  </si>
  <si>
    <t>Food/Water Mini Mart</t>
  </si>
  <si>
    <t>Food/Water</t>
  </si>
  <si>
    <t>Food/Water. Quik Mart</t>
  </si>
  <si>
    <t>Mile</t>
  </si>
  <si>
    <t>Go</t>
  </si>
  <si>
    <t>For</t>
  </si>
  <si>
    <t>Cue</t>
  </si>
  <si>
    <t>RIGHT toward E Broadway Blvd</t>
  </si>
  <si>
    <t>RIGHT onto S Pistol Hill Rd</t>
  </si>
  <si>
    <t>RIGHT onto AZ-82 E</t>
  </si>
  <si>
    <t>RIGHT onto AZ-80 E</t>
  </si>
  <si>
    <t>RIGHT onto Fremont St</t>
  </si>
  <si>
    <t>RIGHT onto AZ-83 N</t>
  </si>
  <si>
    <t>RIGHT onto E Colossal Cave Rd</t>
  </si>
  <si>
    <t>RIGHT onto S Craycroft Rd</t>
  </si>
  <si>
    <t>RIGHT onto S Alvernon Way</t>
  </si>
  <si>
    <t>RIGHT at Randolph Way</t>
  </si>
  <si>
    <t>LEFT onto E Broadway Blvd</t>
  </si>
  <si>
    <t>LEFT onto S Old Spanish Trail</t>
  </si>
  <si>
    <t>LEFT to stay on E Colossal Cave Rd</t>
  </si>
  <si>
    <t>LEFT onto Elgin Rd</t>
  </si>
  <si>
    <t>LEFT onto E Allen St</t>
  </si>
  <si>
    <t>LEFT onto N San Diego St</t>
  </si>
  <si>
    <t>LEFT onto N Old Divide Rd</t>
  </si>
  <si>
    <t>LEFT onto E Buffalo Soldier Trail</t>
  </si>
  <si>
    <t>LEFT onto E Mary Ann Cleveland Way</t>
  </si>
  <si>
    <t>LEFT onto E Valencia Rd</t>
  </si>
  <si>
    <t>CONT onto E Colossal Cave Rd</t>
  </si>
  <si>
    <t>CONT straight onto Upper Elgin Rd</t>
  </si>
  <si>
    <t>CONT onto West Blvd</t>
  </si>
  <si>
    <t>CONT onto AZ-90</t>
  </si>
  <si>
    <t>CONT onto E Old Vail Rd</t>
  </si>
  <si>
    <t>CONT onto E Drexel Rd</t>
  </si>
  <si>
    <t>Bear LEFT onto E Cindrich St</t>
  </si>
  <si>
    <t>Bear RIGHT to stay on S Alvernon Way</t>
  </si>
  <si>
    <t>West Blvd becomes Tombstone Canyon</t>
  </si>
  <si>
    <t>R</t>
  </si>
  <si>
    <t>L</t>
  </si>
  <si>
    <t>-</t>
  </si>
  <si>
    <t>CP</t>
  </si>
  <si>
    <t>BR</t>
  </si>
  <si>
    <t>R/L</t>
  </si>
  <si>
    <t>Summit! 5146'</t>
  </si>
  <si>
    <t>RIGHT/LEFT to CONT on Frontage Rd</t>
  </si>
  <si>
    <t>Summit - 3554'</t>
  </si>
  <si>
    <t>Summit - 5051'</t>
  </si>
  <si>
    <t>Summit - 4934'</t>
  </si>
  <si>
    <t>RIGHT onto Tombstone Cn Rd / Main St</t>
  </si>
  <si>
    <t>RIGHT to stay on Main St</t>
  </si>
  <si>
    <t>LEFT onto AZ-82 W</t>
  </si>
  <si>
    <t>Becomes S Arcadia Ave</t>
  </si>
  <si>
    <t>BL</t>
  </si>
  <si>
    <t>Control: Bear Left to cross Bridge. 
Answer question on card. Bridge Sign</t>
  </si>
  <si>
    <t>LEFT to Starbucks</t>
  </si>
  <si>
    <r>
      <t xml:space="preserve">RIGHT onto Erie St. </t>
    </r>
    <r>
      <rPr>
        <b/>
        <sz val="12"/>
        <color theme="1"/>
        <rFont val="Calibri"/>
        <family val="2"/>
        <scheme val="minor"/>
      </rPr>
      <t>Enjoy the history</t>
    </r>
    <r>
      <rPr>
        <sz val="12"/>
        <color theme="1"/>
        <rFont val="Calibri"/>
        <family val="2"/>
        <scheme val="minor"/>
      </rPr>
      <t>!</t>
    </r>
  </si>
  <si>
    <t>RIGHT back onto AZ-80 E to traffic Circle</t>
  </si>
  <si>
    <t>After 10pm Control: Circle K
401 S Alvernon Way, Tucson, AZ 85711
OPEN: 18:08,  CLOSE: 09:00 next day</t>
  </si>
  <si>
    <t>RIGHT onto 2nd St</t>
  </si>
  <si>
    <t>RIGHT onto S Freeman Rd</t>
  </si>
  <si>
    <t>LEFT into Saguaro National Park</t>
  </si>
  <si>
    <t>!!!</t>
  </si>
  <si>
    <t>CAUTION on Descent!!!</t>
  </si>
  <si>
    <t>Bear RIGHT to stay on Cactus Forest Dr</t>
  </si>
  <si>
    <t>LEFT to Exit the Park</t>
  </si>
  <si>
    <t>LEFT onto Frontage Rd before I-10</t>
  </si>
  <si>
    <t>Right/Left onto AZ-83, signs for Sonoita</t>
  </si>
  <si>
    <t>CONT south on AZ-83</t>
  </si>
  <si>
    <t>!</t>
  </si>
  <si>
    <t xml:space="preserve">Mule Pass! 6004' </t>
  </si>
  <si>
    <t>Bear RIGHT onto Swan Rd, becomes Irvington Rd</t>
  </si>
  <si>
    <t>Enter Park - Pay entry fee or show your NP Pass</t>
  </si>
  <si>
    <t>Control: Answer question on Brevet Card
Rincon Mountains Overlook on LEFT</t>
  </si>
  <si>
    <t>Summit - 4800'</t>
  </si>
  <si>
    <t>Start: Starbucks (Staffed)
3421 E Broadway Blvd #191, Tucson, AZ 85716
OPEN: 06:00,  CLOSE: 07:00</t>
  </si>
  <si>
    <t>Last Food/Water for 30 miles! (Staffed)</t>
  </si>
  <si>
    <t>FOOD/Water! on this corner (Staffed)</t>
  </si>
  <si>
    <t>RIGHT onto E Broadway Blvd</t>
  </si>
  <si>
    <t>RIGHT onto Campbell Ave</t>
  </si>
  <si>
    <t>LEFT onto E University Blvd</t>
  </si>
  <si>
    <t>CONT onto E University Blvd</t>
  </si>
  <si>
    <t>LEFT onto Cherry Ave</t>
  </si>
  <si>
    <t>RIGHT onto E University Blvd</t>
  </si>
  <si>
    <t>LEFT to stay on E University Blvd</t>
  </si>
  <si>
    <t>CAUTION! Trolly Tracks next 0.5 miles. Use extreme caution!</t>
  </si>
  <si>
    <t>At circle, CONT straight onto University Blvd</t>
  </si>
  <si>
    <t>At circle, CONT straight to stay on University</t>
  </si>
  <si>
    <t>LEFT onto North Main Avenue</t>
  </si>
  <si>
    <t>Bear LEFT onto N Granada Ave</t>
  </si>
  <si>
    <t>RIGHT onto St Mary's Rd</t>
  </si>
  <si>
    <t>LEFT onto Grande Ave</t>
  </si>
  <si>
    <t>RIGHT onto Cedar St</t>
  </si>
  <si>
    <t>LEFT onto Sentinel Peak Rd</t>
  </si>
  <si>
    <t>Welcome to "A" Mountain!</t>
  </si>
  <si>
    <t>Caution! Gate may be closed.</t>
  </si>
  <si>
    <t>CONT onto Cuesta Ave</t>
  </si>
  <si>
    <t>RIGHT onto W Congress St</t>
  </si>
  <si>
    <t>Move RIGHT onto Congress St sidewalk at Linda Ave</t>
  </si>
  <si>
    <t>RIGHT onto Santa Cruz River Park (Loop) bike path (before bridge)</t>
  </si>
  <si>
    <t>Bear LEFT to stay on Loop Path under bridge</t>
  </si>
  <si>
    <t>RIGHT to follow Detour</t>
  </si>
  <si>
    <t>LEFT onto Cottonwood Ln</t>
  </si>
  <si>
    <t>CONT Straight</t>
  </si>
  <si>
    <r>
      <t xml:space="preserve">LEFT back onto Bike Path </t>
    </r>
    <r>
      <rPr>
        <b/>
        <sz val="12"/>
        <color theme="1"/>
        <rFont val="Calibri"/>
        <family val="2"/>
        <scheme val="minor"/>
      </rPr>
      <t>Caution!</t>
    </r>
  </si>
  <si>
    <t>LEFT to Underpass</t>
  </si>
  <si>
    <t>LEFT to stay on bike path</t>
  </si>
  <si>
    <t>LEFT onto sidewalk before crossing</t>
  </si>
  <si>
    <t>CONT on sidewalk to light</t>
  </si>
  <si>
    <t>RIGHT/LEFT onto Valencia using crosswalk</t>
  </si>
  <si>
    <t>RIGHT onto S 12th Ave</t>
  </si>
  <si>
    <t>LEFT onto W Los Reales Rd</t>
  </si>
  <si>
    <t>RIGHT onto S Nogales Hwy</t>
  </si>
  <si>
    <t>RIGHT onto E Sahuarita Rd</t>
  </si>
  <si>
    <t>LEFT onto South La Cañada Drive</t>
  </si>
  <si>
    <t>CONT onto N La Cañada Dr</t>
  </si>
  <si>
    <t>CONT onto South La Cañada Drive</t>
  </si>
  <si>
    <t>LEFT onto W Continental Rd</t>
  </si>
  <si>
    <t>RIGHT onto I-19 Frontage Rd</t>
  </si>
  <si>
    <t>At circle, take the 2nd exit and stay on I-19 Frontage Rd</t>
  </si>
  <si>
    <t>RIGHT onto W Arivaca Rd</t>
  </si>
  <si>
    <t>RIGHT onto W Arivaca Rd/​I-19 Frontage Rd</t>
  </si>
  <si>
    <t>LEFT onto W Arivaca Rd</t>
  </si>
  <si>
    <t>LEFT onto I-19 Frontage Rd</t>
  </si>
  <si>
    <t>RIGHT onto Continental Rd</t>
  </si>
  <si>
    <t>RIGHT onto Madera Canyon Rd</t>
  </si>
  <si>
    <t>Climb 2600' next 13 miles!</t>
  </si>
  <si>
    <t>RIGHT onto Madera Cyn Rd</t>
  </si>
  <si>
    <t>Use EXTREME caution on the descent! 
Steep, curvy, unforgiving!</t>
  </si>
  <si>
    <t>LEFT onto Continental Rd</t>
  </si>
  <si>
    <t>At Circle, take exit 1 onto Continental Rd</t>
  </si>
  <si>
    <t>LEFT onto W Duval Mine Rd</t>
  </si>
  <si>
    <t>RIGHT onto S Mission Rd</t>
  </si>
  <si>
    <t>RIGHT onto W Campus Dr</t>
  </si>
  <si>
    <t>LEFT onto Little Nogales Dr</t>
  </si>
  <si>
    <t>LEFT onto W San Xavier Rd</t>
  </si>
  <si>
    <t>LEFT onto S Grande Ave</t>
  </si>
  <si>
    <t>At Circle, 2nd Exit to stay on Grande</t>
  </si>
  <si>
    <t>RIGHT onto W St Mary’s Rd</t>
  </si>
  <si>
    <t>LEFT onto N Granada Ave</t>
  </si>
  <si>
    <t>CONT onto N Main Ave</t>
  </si>
  <si>
    <t>RIGHT onto W University Blvd</t>
  </si>
  <si>
    <t>At the traffic circle, CONT straight to stay on W University Blvd</t>
  </si>
  <si>
    <t>RIGHT to stay on E University Blvd</t>
  </si>
  <si>
    <t>CONT onto E 3rd St</t>
  </si>
  <si>
    <t>Bear LEFT onto N Anderson Blvd</t>
  </si>
  <si>
    <t>RIGHT onto E 3rd St</t>
  </si>
  <si>
    <t>RIGHT onto N Alvernon Way</t>
  </si>
  <si>
    <t>RIGHT onto Dodge Blvd @ In-N-Out Burger</t>
  </si>
  <si>
    <t>LEFT just past In-N-Out Burger</t>
  </si>
  <si>
    <t>Leg</t>
  </si>
  <si>
    <t>Just North of the Border 600k 
Organizer: Mike Sturgill - 602.702.132</t>
  </si>
  <si>
    <t>Control: Longhorn Restaurant
501 E Allen St, Tombstone, AZ 85638
OPEN: 11:09,  CLOSE: 17:40</t>
  </si>
  <si>
    <t>Control: High Desert Market &amp; Café or OPEN
203 Tombstone Canyon, Bisbee, AZ 85603
OPEN: 12:19,  CLOSE: 20:16</t>
  </si>
  <si>
    <t>Control: Circle K or (McDonalds 0.1 mile ahead)
3651 AZ-92, Sierra Vista, AZ 85635
OPEN: 13:57,  CLOSE: 23:44</t>
  </si>
  <si>
    <t>Control: Dollar General
3163 AZ-83, Sonoita, AZ
OPEN:  15:42,  CLOSE: 03:28 next day</t>
  </si>
  <si>
    <t>Control INFO: At Ghost Bike on Right
Answer Question on Card</t>
  </si>
  <si>
    <t>Control: Amado Mini Mart
4600 W Arivaca Rd, Amado, AZ 85645
OPEN: 20:54,  CLOSE: 14:12 Next day</t>
  </si>
  <si>
    <t>Control: Madera Summit 5442'
Staffed or Answer question on card
OPEN: 22:14,  CLOSE: 16:52</t>
  </si>
  <si>
    <t>Control: Info at Helmet Peak Fire Station
Answer question on card</t>
  </si>
  <si>
    <t>Control: Finish Open 
Starbucks or any Biz in this Plaza
Open: 00:48; Close: 22:00 Next day</t>
  </si>
  <si>
    <t>Control: Starbucks (Open Control)
3421 E Broadway Blvd, Tucson, AZ 85716
OPEN: 18:14,  CLOSE: 08:52</t>
  </si>
  <si>
    <t>Control: Starbucks (Open Control)
3421 E Broadway Blvd, Tucson, AZ 85716
OPEN: 18:14,  CLOSE: 08:52 next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</si>
</sst>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quotePrefix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2" fillId="0" borderId="4" xfId="0" quotePrefix="1" applyNumberFormat="1" applyFont="1" applyBorder="1" applyAlignment="1">
      <alignment horizontal="center" vertical="center" wrapText="1"/>
    </xf>
    <xf numFmtId="164" fontId="3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7"/>
  <sheetViews>
    <sheetView tabSelected="1" workbookViewId="0">
      <selection sqref="A1:E1"/>
    </sheetView>
  </sheetViews>
  <sheetFormatPr defaultRowHeight="15" x14ac:dyDescent="0.25"/>
  <cols>
    <col min="1" max="1" width="6.140625" style="1" bestFit="1" customWidth="1"/>
    <col min="2" max="2" width="6.140625" style="3" bestFit="1" customWidth="1"/>
    <col min="3" max="3" width="4.5703125" style="1" customWidth="1"/>
    <col min="4" max="4" width="5" style="1" bestFit="1" customWidth="1"/>
    <col min="5" max="5" width="48.7109375" style="2" customWidth="1"/>
    <col min="6" max="16384" width="9.140625" style="1"/>
  </cols>
  <sheetData>
    <row r="1" spans="1:5" s="4" customFormat="1" ht="33" customHeight="1" thickBot="1" x14ac:dyDescent="0.3">
      <c r="A1" s="41" t="s">
        <v>153</v>
      </c>
      <c r="B1" s="42"/>
      <c r="C1" s="42"/>
      <c r="D1" s="42"/>
      <c r="E1" s="43"/>
    </row>
    <row r="2" spans="1:5" s="4" customFormat="1" ht="16.5" thickBot="1" x14ac:dyDescent="0.3">
      <c r="A2" s="40" t="s">
        <v>7</v>
      </c>
      <c r="B2" s="16" t="s">
        <v>152</v>
      </c>
      <c r="C2" s="10" t="s">
        <v>8</v>
      </c>
      <c r="D2" s="10" t="s">
        <v>9</v>
      </c>
      <c r="E2" s="11" t="s">
        <v>10</v>
      </c>
    </row>
    <row r="3" spans="1:5" ht="48" thickBot="1" x14ac:dyDescent="0.3">
      <c r="A3" s="22">
        <f>B3</f>
        <v>0</v>
      </c>
      <c r="B3" s="16">
        <v>0</v>
      </c>
      <c r="C3" s="15" t="s">
        <v>43</v>
      </c>
      <c r="D3" s="16">
        <f>B4-B3</f>
        <v>0</v>
      </c>
      <c r="E3" s="11" t="s">
        <v>77</v>
      </c>
    </row>
    <row r="4" spans="1:5" ht="15.75" x14ac:dyDescent="0.25">
      <c r="A4" s="36">
        <f t="shared" ref="A4:A67" si="0">B4</f>
        <v>0</v>
      </c>
      <c r="B4" s="12">
        <v>0</v>
      </c>
      <c r="C4" s="13" t="s">
        <v>40</v>
      </c>
      <c r="D4" s="12">
        <f t="shared" ref="D4:D72" si="1">B5-B4</f>
        <v>0.1</v>
      </c>
      <c r="E4" s="14" t="s">
        <v>11</v>
      </c>
    </row>
    <row r="5" spans="1:5" ht="15.75" x14ac:dyDescent="0.25">
      <c r="A5" s="34">
        <f t="shared" si="0"/>
        <v>0.1</v>
      </c>
      <c r="B5" s="6">
        <v>0.1</v>
      </c>
      <c r="C5" s="7" t="s">
        <v>41</v>
      </c>
      <c r="D5" s="6">
        <f t="shared" si="1"/>
        <v>10.5</v>
      </c>
      <c r="E5" s="8" t="s">
        <v>21</v>
      </c>
    </row>
    <row r="6" spans="1:5" ht="15.75" x14ac:dyDescent="0.25">
      <c r="A6" s="34">
        <f t="shared" si="0"/>
        <v>10.6</v>
      </c>
      <c r="B6" s="6">
        <v>10.6</v>
      </c>
      <c r="C6" s="7" t="s">
        <v>40</v>
      </c>
      <c r="D6" s="6">
        <f t="shared" si="1"/>
        <v>2.5999999999999996</v>
      </c>
      <c r="E6" s="8" t="s">
        <v>62</v>
      </c>
    </row>
    <row r="7" spans="1:5" ht="15.75" x14ac:dyDescent="0.25">
      <c r="A7" s="34">
        <f t="shared" si="0"/>
        <v>13.2</v>
      </c>
      <c r="B7" s="6">
        <v>13.2</v>
      </c>
      <c r="C7" s="7" t="s">
        <v>41</v>
      </c>
      <c r="D7" s="6">
        <f t="shared" si="1"/>
        <v>0.20000000000000107</v>
      </c>
      <c r="E7" s="8" t="s">
        <v>22</v>
      </c>
    </row>
    <row r="8" spans="1:5" ht="15.75" x14ac:dyDescent="0.25">
      <c r="A8" s="34">
        <f t="shared" si="0"/>
        <v>13.4</v>
      </c>
      <c r="B8" s="6">
        <v>13.4</v>
      </c>
      <c r="C8" s="7" t="s">
        <v>41</v>
      </c>
      <c r="D8" s="6">
        <f t="shared" si="1"/>
        <v>9.9999999999999645E-2</v>
      </c>
      <c r="E8" s="8" t="s">
        <v>63</v>
      </c>
    </row>
    <row r="9" spans="1:5" ht="15.75" x14ac:dyDescent="0.25">
      <c r="A9" s="34">
        <f t="shared" si="0"/>
        <v>13.5</v>
      </c>
      <c r="B9" s="34">
        <v>13.5</v>
      </c>
      <c r="C9" s="38" t="s">
        <v>42</v>
      </c>
      <c r="D9" s="6">
        <f t="shared" si="1"/>
        <v>0.19999999999999929</v>
      </c>
      <c r="E9" s="39" t="s">
        <v>74</v>
      </c>
    </row>
    <row r="10" spans="1:5" ht="16.5" thickBot="1" x14ac:dyDescent="0.3">
      <c r="A10" s="21">
        <f t="shared" si="0"/>
        <v>13.7</v>
      </c>
      <c r="B10" s="17">
        <v>13.7</v>
      </c>
      <c r="C10" s="18" t="s">
        <v>64</v>
      </c>
      <c r="D10" s="17">
        <f t="shared" si="1"/>
        <v>4.9000000000000021</v>
      </c>
      <c r="E10" s="19" t="s">
        <v>65</v>
      </c>
    </row>
    <row r="11" spans="1:5" ht="32.25" thickBot="1" x14ac:dyDescent="0.3">
      <c r="A11" s="22">
        <f t="shared" si="0"/>
        <v>18.600000000000001</v>
      </c>
      <c r="B11" s="16">
        <v>18.600000000000001</v>
      </c>
      <c r="C11" s="10" t="s">
        <v>43</v>
      </c>
      <c r="D11" s="16">
        <f t="shared" si="1"/>
        <v>1.7999999999999972</v>
      </c>
      <c r="E11" s="11" t="s">
        <v>75</v>
      </c>
    </row>
    <row r="12" spans="1:5" ht="15.75" x14ac:dyDescent="0.25">
      <c r="A12" s="36">
        <f t="shared" si="0"/>
        <v>20.399999999999999</v>
      </c>
      <c r="B12" s="12">
        <v>20.399999999999999</v>
      </c>
      <c r="C12" s="13" t="s">
        <v>44</v>
      </c>
      <c r="D12" s="12">
        <f t="shared" si="1"/>
        <v>1.2000000000000028</v>
      </c>
      <c r="E12" s="14" t="s">
        <v>66</v>
      </c>
    </row>
    <row r="13" spans="1:5" ht="15.75" x14ac:dyDescent="0.25">
      <c r="A13" s="34">
        <f t="shared" si="0"/>
        <v>21.6</v>
      </c>
      <c r="B13" s="6">
        <v>21.6</v>
      </c>
      <c r="C13" s="7" t="s">
        <v>41</v>
      </c>
      <c r="D13" s="6">
        <f t="shared" si="1"/>
        <v>0.19999999999999929</v>
      </c>
      <c r="E13" s="8" t="s">
        <v>67</v>
      </c>
    </row>
    <row r="14" spans="1:5" ht="15.75" x14ac:dyDescent="0.25">
      <c r="A14" s="34">
        <f t="shared" si="0"/>
        <v>21.8</v>
      </c>
      <c r="B14" s="6">
        <v>21.8</v>
      </c>
      <c r="C14" s="7" t="s">
        <v>41</v>
      </c>
      <c r="D14" s="6">
        <f t="shared" si="1"/>
        <v>9.8999999999999986</v>
      </c>
      <c r="E14" s="8" t="s">
        <v>22</v>
      </c>
    </row>
    <row r="15" spans="1:5" ht="15.75" x14ac:dyDescent="0.25">
      <c r="A15" s="34">
        <f t="shared" si="0"/>
        <v>31.7</v>
      </c>
      <c r="B15" s="6">
        <v>31.7</v>
      </c>
      <c r="C15" s="7" t="s">
        <v>40</v>
      </c>
      <c r="D15" s="6">
        <f t="shared" si="1"/>
        <v>1.0000000000000036</v>
      </c>
      <c r="E15" s="8" t="s">
        <v>12</v>
      </c>
    </row>
    <row r="16" spans="1:5" ht="15.75" x14ac:dyDescent="0.25">
      <c r="A16" s="34">
        <f t="shared" si="0"/>
        <v>32.700000000000003</v>
      </c>
      <c r="B16" s="6">
        <v>32.700000000000003</v>
      </c>
      <c r="C16" s="9" t="s">
        <v>42</v>
      </c>
      <c r="D16" s="6">
        <f t="shared" si="1"/>
        <v>1.0999999999999943</v>
      </c>
      <c r="E16" s="8" t="s">
        <v>48</v>
      </c>
    </row>
    <row r="17" spans="1:5" ht="15.75" x14ac:dyDescent="0.25">
      <c r="A17" s="34">
        <f t="shared" si="0"/>
        <v>33.799999999999997</v>
      </c>
      <c r="B17" s="6">
        <v>33.799999999999997</v>
      </c>
      <c r="C17" s="9" t="s">
        <v>42</v>
      </c>
      <c r="D17" s="6">
        <f t="shared" si="1"/>
        <v>2.1000000000000014</v>
      </c>
      <c r="E17" s="8" t="s">
        <v>31</v>
      </c>
    </row>
    <row r="18" spans="1:5" ht="15.75" x14ac:dyDescent="0.25">
      <c r="A18" s="34">
        <f t="shared" si="0"/>
        <v>35.9</v>
      </c>
      <c r="B18" s="6">
        <v>35.9</v>
      </c>
      <c r="C18" s="7" t="s">
        <v>41</v>
      </c>
      <c r="D18" s="6">
        <f t="shared" si="1"/>
        <v>0</v>
      </c>
      <c r="E18" s="8" t="s">
        <v>23</v>
      </c>
    </row>
    <row r="19" spans="1:5" ht="15.75" x14ac:dyDescent="0.25">
      <c r="A19" s="34">
        <f t="shared" si="0"/>
        <v>35.9</v>
      </c>
      <c r="B19" s="6">
        <v>35.9</v>
      </c>
      <c r="C19" s="9" t="s">
        <v>42</v>
      </c>
      <c r="D19" s="6">
        <f t="shared" si="1"/>
        <v>0.70000000000000284</v>
      </c>
      <c r="E19" s="8" t="s">
        <v>0</v>
      </c>
    </row>
    <row r="20" spans="1:5" ht="15.75" x14ac:dyDescent="0.25">
      <c r="A20" s="34">
        <f t="shared" si="0"/>
        <v>36.6</v>
      </c>
      <c r="B20" s="6">
        <v>36.6</v>
      </c>
      <c r="C20" s="9" t="s">
        <v>64</v>
      </c>
      <c r="D20" s="6">
        <f t="shared" si="1"/>
        <v>1.1000000000000014</v>
      </c>
      <c r="E20" s="5" t="s">
        <v>78</v>
      </c>
    </row>
    <row r="21" spans="1:5" ht="15.75" x14ac:dyDescent="0.25">
      <c r="A21" s="34">
        <f t="shared" si="0"/>
        <v>37.700000000000003</v>
      </c>
      <c r="B21" s="6">
        <v>37.700000000000003</v>
      </c>
      <c r="C21" s="7" t="s">
        <v>41</v>
      </c>
      <c r="D21" s="6">
        <f t="shared" si="1"/>
        <v>2.2999999999999972</v>
      </c>
      <c r="E21" s="8" t="s">
        <v>68</v>
      </c>
    </row>
    <row r="22" spans="1:5" ht="15.75" x14ac:dyDescent="0.25">
      <c r="A22" s="34">
        <f t="shared" si="0"/>
        <v>40</v>
      </c>
      <c r="B22" s="6">
        <v>40</v>
      </c>
      <c r="C22" s="7" t="s">
        <v>45</v>
      </c>
      <c r="D22" s="6">
        <f t="shared" si="1"/>
        <v>15.399999999999999</v>
      </c>
      <c r="E22" s="8" t="s">
        <v>69</v>
      </c>
    </row>
    <row r="23" spans="1:5" ht="15.75" x14ac:dyDescent="0.25">
      <c r="A23" s="34">
        <f t="shared" si="0"/>
        <v>55.4</v>
      </c>
      <c r="B23" s="6">
        <v>55.4</v>
      </c>
      <c r="C23" s="9" t="s">
        <v>42</v>
      </c>
      <c r="D23" s="6">
        <f t="shared" si="1"/>
        <v>10.100000000000001</v>
      </c>
      <c r="E23" s="8" t="s">
        <v>46</v>
      </c>
    </row>
    <row r="24" spans="1:5" ht="15.75" x14ac:dyDescent="0.25">
      <c r="A24" s="34">
        <f t="shared" si="0"/>
        <v>65.5</v>
      </c>
      <c r="B24" s="6">
        <v>65.5</v>
      </c>
      <c r="C24" s="9" t="s">
        <v>42</v>
      </c>
      <c r="D24" s="6">
        <f t="shared" si="1"/>
        <v>9.9999999999994316E-2</v>
      </c>
      <c r="E24" s="8" t="s">
        <v>70</v>
      </c>
    </row>
    <row r="25" spans="1:5" ht="15.75" x14ac:dyDescent="0.25">
      <c r="A25" s="34">
        <f t="shared" si="0"/>
        <v>65.599999999999994</v>
      </c>
      <c r="B25" s="6">
        <v>65.599999999999994</v>
      </c>
      <c r="C25" s="9" t="s">
        <v>42</v>
      </c>
      <c r="D25" s="6">
        <f t="shared" si="1"/>
        <v>4.1000000000000085</v>
      </c>
      <c r="E25" s="5" t="s">
        <v>79</v>
      </c>
    </row>
    <row r="26" spans="1:5" ht="15.75" x14ac:dyDescent="0.25">
      <c r="A26" s="34">
        <f t="shared" si="0"/>
        <v>69.7</v>
      </c>
      <c r="B26" s="6">
        <v>69.7</v>
      </c>
      <c r="C26" s="7" t="s">
        <v>41</v>
      </c>
      <c r="D26" s="6">
        <f t="shared" si="1"/>
        <v>4.5999999999999943</v>
      </c>
      <c r="E26" s="8" t="s">
        <v>24</v>
      </c>
    </row>
    <row r="27" spans="1:5" ht="16.5" thickBot="1" x14ac:dyDescent="0.3">
      <c r="A27" s="21">
        <f t="shared" si="0"/>
        <v>74.3</v>
      </c>
      <c r="B27" s="17">
        <v>74.3</v>
      </c>
      <c r="C27" s="20" t="s">
        <v>42</v>
      </c>
      <c r="D27" s="17">
        <f t="shared" si="1"/>
        <v>0.10000000000000853</v>
      </c>
      <c r="E27" s="19" t="s">
        <v>32</v>
      </c>
    </row>
    <row r="28" spans="1:5" ht="32.25" thickBot="1" x14ac:dyDescent="0.3">
      <c r="A28" s="22">
        <f t="shared" si="0"/>
        <v>74.400000000000006</v>
      </c>
      <c r="B28" s="16">
        <v>74.400000000000006</v>
      </c>
      <c r="C28" s="10" t="s">
        <v>43</v>
      </c>
      <c r="D28" s="16">
        <f t="shared" si="1"/>
        <v>4.6999999999999886</v>
      </c>
      <c r="E28" s="11" t="s">
        <v>56</v>
      </c>
    </row>
    <row r="29" spans="1:5" ht="15.75" x14ac:dyDescent="0.25">
      <c r="A29" s="36">
        <f t="shared" si="0"/>
        <v>79.099999999999994</v>
      </c>
      <c r="B29" s="12">
        <v>79.099999999999994</v>
      </c>
      <c r="C29" s="13" t="s">
        <v>40</v>
      </c>
      <c r="D29" s="12">
        <f t="shared" si="1"/>
        <v>10.800000000000011</v>
      </c>
      <c r="E29" s="14" t="s">
        <v>13</v>
      </c>
    </row>
    <row r="30" spans="1:5" ht="15.75" x14ac:dyDescent="0.25">
      <c r="A30" s="34">
        <f t="shared" si="0"/>
        <v>89.9</v>
      </c>
      <c r="B30" s="6">
        <v>89.9</v>
      </c>
      <c r="C30" s="9" t="s">
        <v>42</v>
      </c>
      <c r="D30" s="6">
        <f t="shared" si="1"/>
        <v>15.799999999999997</v>
      </c>
      <c r="E30" s="5" t="s">
        <v>1</v>
      </c>
    </row>
    <row r="31" spans="1:5" ht="15.75" x14ac:dyDescent="0.25">
      <c r="A31" s="34">
        <f t="shared" si="0"/>
        <v>105.7</v>
      </c>
      <c r="B31" s="6">
        <v>105.7</v>
      </c>
      <c r="C31" s="7" t="s">
        <v>40</v>
      </c>
      <c r="D31" s="6">
        <f t="shared" si="1"/>
        <v>3</v>
      </c>
      <c r="E31" s="8" t="s">
        <v>14</v>
      </c>
    </row>
    <row r="32" spans="1:5" ht="15.75" x14ac:dyDescent="0.25">
      <c r="A32" s="34">
        <f t="shared" si="0"/>
        <v>108.7</v>
      </c>
      <c r="B32" s="6">
        <v>108.7</v>
      </c>
      <c r="C32" s="7" t="s">
        <v>40</v>
      </c>
      <c r="D32" s="6">
        <f t="shared" si="1"/>
        <v>9.9999999999994316E-2</v>
      </c>
      <c r="E32" s="8" t="s">
        <v>61</v>
      </c>
    </row>
    <row r="33" spans="1:5" ht="16.5" thickBot="1" x14ac:dyDescent="0.3">
      <c r="A33" s="21">
        <f t="shared" si="0"/>
        <v>108.8</v>
      </c>
      <c r="B33" s="17">
        <v>108.8</v>
      </c>
      <c r="C33" s="18" t="s">
        <v>41</v>
      </c>
      <c r="D33" s="17">
        <f t="shared" si="1"/>
        <v>0.20000000000000284</v>
      </c>
      <c r="E33" s="19" t="s">
        <v>25</v>
      </c>
    </row>
    <row r="34" spans="1:5" ht="48" thickBot="1" x14ac:dyDescent="0.3">
      <c r="A34" s="22">
        <f t="shared" si="0"/>
        <v>109</v>
      </c>
      <c r="B34" s="16">
        <v>109</v>
      </c>
      <c r="C34" s="10" t="s">
        <v>43</v>
      </c>
      <c r="D34" s="16">
        <f t="shared" si="1"/>
        <v>0.70000000000000284</v>
      </c>
      <c r="E34" s="11" t="s">
        <v>154</v>
      </c>
    </row>
    <row r="35" spans="1:5" ht="15.75" x14ac:dyDescent="0.25">
      <c r="A35" s="36">
        <f t="shared" si="0"/>
        <v>109.7</v>
      </c>
      <c r="B35" s="12">
        <v>109.7</v>
      </c>
      <c r="C35" s="13" t="s">
        <v>41</v>
      </c>
      <c r="D35" s="12">
        <f t="shared" si="1"/>
        <v>0</v>
      </c>
      <c r="E35" s="14" t="s">
        <v>26</v>
      </c>
    </row>
    <row r="36" spans="1:5" ht="15.75" x14ac:dyDescent="0.25">
      <c r="A36" s="34">
        <f t="shared" si="0"/>
        <v>109.7</v>
      </c>
      <c r="B36" s="6">
        <v>109.7</v>
      </c>
      <c r="C36" s="7" t="s">
        <v>40</v>
      </c>
      <c r="D36" s="6">
        <f t="shared" si="1"/>
        <v>3.5999999999999943</v>
      </c>
      <c r="E36" s="8" t="s">
        <v>15</v>
      </c>
    </row>
    <row r="37" spans="1:5" ht="15.75" x14ac:dyDescent="0.25">
      <c r="A37" s="34">
        <f t="shared" si="0"/>
        <v>113.3</v>
      </c>
      <c r="B37" s="6">
        <v>113.3</v>
      </c>
      <c r="C37" s="9" t="s">
        <v>42</v>
      </c>
      <c r="D37" s="6">
        <f t="shared" si="1"/>
        <v>17.000000000000014</v>
      </c>
      <c r="E37" s="8" t="s">
        <v>76</v>
      </c>
    </row>
    <row r="38" spans="1:5" ht="15.75" x14ac:dyDescent="0.25">
      <c r="A38" s="34">
        <f t="shared" si="0"/>
        <v>130.30000000000001</v>
      </c>
      <c r="B38" s="6">
        <v>130.30000000000001</v>
      </c>
      <c r="C38" s="7" t="s">
        <v>41</v>
      </c>
      <c r="D38" s="6">
        <f t="shared" si="1"/>
        <v>0.69999999999998863</v>
      </c>
      <c r="E38" s="8" t="s">
        <v>27</v>
      </c>
    </row>
    <row r="39" spans="1:5" ht="15.75" x14ac:dyDescent="0.25">
      <c r="A39" s="34">
        <f t="shared" si="0"/>
        <v>131</v>
      </c>
      <c r="B39" s="6">
        <v>131</v>
      </c>
      <c r="C39" s="7" t="s">
        <v>71</v>
      </c>
      <c r="D39" s="6">
        <f t="shared" si="1"/>
        <v>0.59999999999999432</v>
      </c>
      <c r="E39" s="8" t="s">
        <v>72</v>
      </c>
    </row>
    <row r="40" spans="1:5" ht="15.75" x14ac:dyDescent="0.25">
      <c r="A40" s="34">
        <f t="shared" si="0"/>
        <v>131.6</v>
      </c>
      <c r="B40" s="6">
        <v>131.6</v>
      </c>
      <c r="C40" s="9" t="s">
        <v>42</v>
      </c>
      <c r="D40" s="6">
        <f t="shared" si="1"/>
        <v>0.40000000000000568</v>
      </c>
      <c r="E40" s="8" t="s">
        <v>33</v>
      </c>
    </row>
    <row r="41" spans="1:5" ht="16.5" thickBot="1" x14ac:dyDescent="0.3">
      <c r="A41" s="21">
        <f t="shared" si="0"/>
        <v>132</v>
      </c>
      <c r="B41" s="17">
        <v>132</v>
      </c>
      <c r="C41" s="20" t="s">
        <v>42</v>
      </c>
      <c r="D41" s="17">
        <f t="shared" si="1"/>
        <v>1.1999999999999886</v>
      </c>
      <c r="E41" s="19" t="s">
        <v>39</v>
      </c>
    </row>
    <row r="42" spans="1:5" ht="48" thickBot="1" x14ac:dyDescent="0.3">
      <c r="A42" s="22">
        <f t="shared" si="0"/>
        <v>133.19999999999999</v>
      </c>
      <c r="B42" s="16">
        <v>133.19999999999999</v>
      </c>
      <c r="C42" s="10" t="s">
        <v>43</v>
      </c>
      <c r="D42" s="16">
        <f t="shared" si="1"/>
        <v>0.40000000000000568</v>
      </c>
      <c r="E42" s="11" t="s">
        <v>155</v>
      </c>
    </row>
    <row r="43" spans="1:5" ht="15.75" x14ac:dyDescent="0.25">
      <c r="A43" s="36">
        <f t="shared" si="0"/>
        <v>133.6</v>
      </c>
      <c r="B43" s="12">
        <v>133.6</v>
      </c>
      <c r="C43" s="13" t="s">
        <v>40</v>
      </c>
      <c r="D43" s="12">
        <f t="shared" si="1"/>
        <v>9.9999999999994316E-2</v>
      </c>
      <c r="E43" s="14" t="s">
        <v>51</v>
      </c>
    </row>
    <row r="44" spans="1:5" ht="15.75" x14ac:dyDescent="0.25">
      <c r="A44" s="34">
        <f t="shared" si="0"/>
        <v>133.69999999999999</v>
      </c>
      <c r="B44" s="6">
        <v>133.69999999999999</v>
      </c>
      <c r="C44" s="7" t="s">
        <v>40</v>
      </c>
      <c r="D44" s="6">
        <f t="shared" si="1"/>
        <v>0.10000000000002274</v>
      </c>
      <c r="E44" s="8" t="s">
        <v>52</v>
      </c>
    </row>
    <row r="45" spans="1:5" ht="31.5" x14ac:dyDescent="0.25">
      <c r="A45" s="34">
        <f t="shared" si="0"/>
        <v>133.80000000000001</v>
      </c>
      <c r="B45" s="6">
        <v>133.80000000000001</v>
      </c>
      <c r="C45" s="7" t="s">
        <v>44</v>
      </c>
      <c r="D45" s="6">
        <f t="shared" si="1"/>
        <v>1.2999999999999829</v>
      </c>
      <c r="E45" s="8" t="s">
        <v>2</v>
      </c>
    </row>
    <row r="46" spans="1:5" ht="15.75" x14ac:dyDescent="0.25">
      <c r="A46" s="34">
        <f t="shared" si="0"/>
        <v>135.1</v>
      </c>
      <c r="B46" s="6">
        <v>135.1</v>
      </c>
      <c r="C46" s="7" t="s">
        <v>40</v>
      </c>
      <c r="D46" s="6">
        <f t="shared" si="1"/>
        <v>0.20000000000001705</v>
      </c>
      <c r="E46" s="8" t="s">
        <v>58</v>
      </c>
    </row>
    <row r="47" spans="1:5" ht="15.75" x14ac:dyDescent="0.25">
      <c r="A47" s="34">
        <f t="shared" si="0"/>
        <v>135.30000000000001</v>
      </c>
      <c r="B47" s="6">
        <v>135.30000000000001</v>
      </c>
      <c r="C47" s="7" t="s">
        <v>40</v>
      </c>
      <c r="D47" s="6">
        <f t="shared" si="1"/>
        <v>9.9999999999994316E-2</v>
      </c>
      <c r="E47" s="8" t="s">
        <v>59</v>
      </c>
    </row>
    <row r="48" spans="1:5" ht="31.5" x14ac:dyDescent="0.25">
      <c r="A48" s="34">
        <f t="shared" si="0"/>
        <v>135.4</v>
      </c>
      <c r="B48" s="6">
        <v>135.4</v>
      </c>
      <c r="C48" s="7" t="s">
        <v>44</v>
      </c>
      <c r="D48" s="6">
        <f t="shared" si="1"/>
        <v>16.900000000000006</v>
      </c>
      <c r="E48" s="8" t="s">
        <v>3</v>
      </c>
    </row>
    <row r="49" spans="1:5" ht="15.75" x14ac:dyDescent="0.25">
      <c r="A49" s="34">
        <f t="shared" si="0"/>
        <v>152.30000000000001</v>
      </c>
      <c r="B49" s="6">
        <v>152.30000000000001</v>
      </c>
      <c r="C49" s="9" t="s">
        <v>42</v>
      </c>
      <c r="D49" s="6">
        <f t="shared" si="1"/>
        <v>5</v>
      </c>
      <c r="E49" s="5" t="s">
        <v>4</v>
      </c>
    </row>
    <row r="50" spans="1:5" ht="16.5" thickBot="1" x14ac:dyDescent="0.3">
      <c r="A50" s="21">
        <f t="shared" si="0"/>
        <v>157.30000000000001</v>
      </c>
      <c r="B50" s="17">
        <v>157.30000000000001</v>
      </c>
      <c r="C50" s="20" t="s">
        <v>42</v>
      </c>
      <c r="D50" s="17">
        <f t="shared" si="1"/>
        <v>8.3999999999999773</v>
      </c>
      <c r="E50" s="19" t="s">
        <v>49</v>
      </c>
    </row>
    <row r="51" spans="1:5" ht="48" thickBot="1" x14ac:dyDescent="0.3">
      <c r="A51" s="22">
        <f t="shared" si="0"/>
        <v>165.7</v>
      </c>
      <c r="B51" s="16">
        <v>165.7</v>
      </c>
      <c r="C51" s="10" t="s">
        <v>43</v>
      </c>
      <c r="D51" s="16">
        <f t="shared" si="1"/>
        <v>0.5</v>
      </c>
      <c r="E51" s="11" t="s">
        <v>156</v>
      </c>
    </row>
    <row r="52" spans="1:5" ht="15.75" x14ac:dyDescent="0.25">
      <c r="A52" s="36">
        <f t="shared" si="0"/>
        <v>166.2</v>
      </c>
      <c r="B52" s="12">
        <v>166.2</v>
      </c>
      <c r="C52" s="13" t="s">
        <v>41</v>
      </c>
      <c r="D52" s="12">
        <f t="shared" si="1"/>
        <v>6.1000000000000227</v>
      </c>
      <c r="E52" s="14" t="s">
        <v>28</v>
      </c>
    </row>
    <row r="53" spans="1:5" ht="15.75" x14ac:dyDescent="0.25">
      <c r="A53" s="34">
        <f t="shared" si="0"/>
        <v>172.3</v>
      </c>
      <c r="B53" s="6">
        <v>172.3</v>
      </c>
      <c r="C53" s="9" t="s">
        <v>42</v>
      </c>
      <c r="D53" s="6">
        <f t="shared" si="1"/>
        <v>8.5</v>
      </c>
      <c r="E53" s="8" t="s">
        <v>34</v>
      </c>
    </row>
    <row r="54" spans="1:5" ht="15.75" x14ac:dyDescent="0.25">
      <c r="A54" s="34">
        <f t="shared" si="0"/>
        <v>180.8</v>
      </c>
      <c r="B54" s="6">
        <v>180.8</v>
      </c>
      <c r="C54" s="9" t="s">
        <v>42</v>
      </c>
      <c r="D54" s="6">
        <f t="shared" si="1"/>
        <v>9.9999999999994316E-2</v>
      </c>
      <c r="E54" s="5" t="s">
        <v>5</v>
      </c>
    </row>
    <row r="55" spans="1:5" ht="15.75" x14ac:dyDescent="0.25">
      <c r="A55" s="34">
        <f t="shared" si="0"/>
        <v>180.9</v>
      </c>
      <c r="B55" s="6">
        <v>180.9</v>
      </c>
      <c r="C55" s="7" t="s">
        <v>41</v>
      </c>
      <c r="D55" s="6">
        <f t="shared" si="1"/>
        <v>10.400000000000006</v>
      </c>
      <c r="E55" s="8" t="s">
        <v>53</v>
      </c>
    </row>
    <row r="56" spans="1:5" ht="16.5" thickBot="1" x14ac:dyDescent="0.3">
      <c r="A56" s="21">
        <f t="shared" si="0"/>
        <v>191.3</v>
      </c>
      <c r="B56" s="17">
        <v>191.3</v>
      </c>
      <c r="C56" s="20" t="s">
        <v>42</v>
      </c>
      <c r="D56" s="17">
        <f t="shared" si="1"/>
        <v>8.7999999999999829</v>
      </c>
      <c r="E56" s="19" t="s">
        <v>50</v>
      </c>
    </row>
    <row r="57" spans="1:5" ht="48" thickBot="1" x14ac:dyDescent="0.3">
      <c r="A57" s="22">
        <f t="shared" si="0"/>
        <v>200.1</v>
      </c>
      <c r="B57" s="16">
        <v>200.1</v>
      </c>
      <c r="C57" s="10" t="s">
        <v>43</v>
      </c>
      <c r="D57" s="16">
        <f t="shared" si="1"/>
        <v>0</v>
      </c>
      <c r="E57" s="11" t="s">
        <v>157</v>
      </c>
    </row>
    <row r="58" spans="1:5" ht="15.75" x14ac:dyDescent="0.25">
      <c r="A58" s="36">
        <f t="shared" si="0"/>
        <v>200.1</v>
      </c>
      <c r="B58" s="12">
        <v>200.1</v>
      </c>
      <c r="C58" s="13" t="s">
        <v>40</v>
      </c>
      <c r="D58" s="12">
        <f t="shared" si="1"/>
        <v>10.099999999999994</v>
      </c>
      <c r="E58" s="14" t="s">
        <v>16</v>
      </c>
    </row>
    <row r="59" spans="1:5" ht="15.75" x14ac:dyDescent="0.25">
      <c r="A59" s="34">
        <f t="shared" si="0"/>
        <v>210.2</v>
      </c>
      <c r="B59" s="6">
        <v>210.2</v>
      </c>
      <c r="C59" s="9" t="s">
        <v>42</v>
      </c>
      <c r="D59" s="6">
        <f t="shared" si="1"/>
        <v>15.400000000000006</v>
      </c>
      <c r="E59" s="8" t="s">
        <v>46</v>
      </c>
    </row>
    <row r="60" spans="1:5" ht="15.75" x14ac:dyDescent="0.25">
      <c r="A60" s="34">
        <f t="shared" si="0"/>
        <v>225.6</v>
      </c>
      <c r="B60" s="6">
        <v>225.6</v>
      </c>
      <c r="C60" s="7" t="s">
        <v>45</v>
      </c>
      <c r="D60" s="6">
        <f t="shared" si="1"/>
        <v>2.3000000000000114</v>
      </c>
      <c r="E60" s="8" t="s">
        <v>47</v>
      </c>
    </row>
    <row r="61" spans="1:5" ht="15.75" x14ac:dyDescent="0.25">
      <c r="A61" s="34">
        <f t="shared" si="0"/>
        <v>227.9</v>
      </c>
      <c r="B61" s="6">
        <v>227.9</v>
      </c>
      <c r="C61" s="7" t="s">
        <v>40</v>
      </c>
      <c r="D61" s="6">
        <f t="shared" si="1"/>
        <v>1</v>
      </c>
      <c r="E61" s="8" t="s">
        <v>17</v>
      </c>
    </row>
    <row r="62" spans="1:5" ht="15.75" x14ac:dyDescent="0.25">
      <c r="A62" s="34">
        <f t="shared" si="0"/>
        <v>228.9</v>
      </c>
      <c r="B62" s="6">
        <v>228.9</v>
      </c>
      <c r="C62" s="9" t="s">
        <v>42</v>
      </c>
      <c r="D62" s="6">
        <f t="shared" si="1"/>
        <v>0.79999999999998295</v>
      </c>
      <c r="E62" s="5" t="s">
        <v>6</v>
      </c>
    </row>
    <row r="63" spans="1:5" ht="15.75" x14ac:dyDescent="0.25">
      <c r="A63" s="34">
        <f t="shared" si="0"/>
        <v>229.7</v>
      </c>
      <c r="B63" s="6">
        <v>229.7</v>
      </c>
      <c r="C63" s="7" t="s">
        <v>41</v>
      </c>
      <c r="D63" s="6">
        <f t="shared" si="1"/>
        <v>5</v>
      </c>
      <c r="E63" s="8" t="s">
        <v>29</v>
      </c>
    </row>
    <row r="64" spans="1:5" ht="15.75" x14ac:dyDescent="0.25">
      <c r="A64" s="34">
        <f t="shared" si="0"/>
        <v>234.7</v>
      </c>
      <c r="B64" s="6">
        <v>234.7</v>
      </c>
      <c r="C64" s="9" t="s">
        <v>42</v>
      </c>
      <c r="D64" s="6">
        <f t="shared" si="1"/>
        <v>3.6000000000000227</v>
      </c>
      <c r="E64" s="8" t="s">
        <v>35</v>
      </c>
    </row>
    <row r="65" spans="1:5" ht="15.75" x14ac:dyDescent="0.25">
      <c r="A65" s="34">
        <f t="shared" si="0"/>
        <v>238.3</v>
      </c>
      <c r="B65" s="6">
        <v>238.3</v>
      </c>
      <c r="C65" s="7" t="s">
        <v>41</v>
      </c>
      <c r="D65" s="6">
        <f t="shared" si="1"/>
        <v>4.2999999999999829</v>
      </c>
      <c r="E65" s="8" t="s">
        <v>30</v>
      </c>
    </row>
    <row r="66" spans="1:5" ht="15.75" x14ac:dyDescent="0.25">
      <c r="A66" s="34">
        <f t="shared" si="0"/>
        <v>242.6</v>
      </c>
      <c r="B66" s="6">
        <v>242.6</v>
      </c>
      <c r="C66" s="7" t="s">
        <v>40</v>
      </c>
      <c r="D66" s="6">
        <f t="shared" si="1"/>
        <v>0.5</v>
      </c>
      <c r="E66" s="8" t="s">
        <v>18</v>
      </c>
    </row>
    <row r="67" spans="1:5" ht="15.75" x14ac:dyDescent="0.25">
      <c r="A67" s="34">
        <f t="shared" si="0"/>
        <v>243.1</v>
      </c>
      <c r="B67" s="6">
        <v>243.1</v>
      </c>
      <c r="C67" s="9" t="s">
        <v>42</v>
      </c>
      <c r="D67" s="6">
        <f t="shared" si="1"/>
        <v>0.70000000000001705</v>
      </c>
      <c r="E67" s="8" t="s">
        <v>36</v>
      </c>
    </row>
    <row r="68" spans="1:5" ht="15.75" x14ac:dyDescent="0.25">
      <c r="A68" s="34">
        <f t="shared" ref="A68:A77" si="2">B68</f>
        <v>243.8</v>
      </c>
      <c r="B68" s="6">
        <v>243.8</v>
      </c>
      <c r="C68" s="7" t="s">
        <v>40</v>
      </c>
      <c r="D68" s="6">
        <f t="shared" si="1"/>
        <v>0.39999999999997726</v>
      </c>
      <c r="E68" s="8" t="s">
        <v>54</v>
      </c>
    </row>
    <row r="69" spans="1:5" ht="15.75" x14ac:dyDescent="0.25">
      <c r="A69" s="34">
        <f t="shared" si="2"/>
        <v>244.2</v>
      </c>
      <c r="B69" s="6">
        <v>244.2</v>
      </c>
      <c r="C69" s="7" t="s">
        <v>55</v>
      </c>
      <c r="D69" s="6">
        <f t="shared" si="1"/>
        <v>0.20000000000001705</v>
      </c>
      <c r="E69" s="8" t="s">
        <v>37</v>
      </c>
    </row>
    <row r="70" spans="1:5" ht="15.75" x14ac:dyDescent="0.25">
      <c r="A70" s="34">
        <f t="shared" si="2"/>
        <v>244.4</v>
      </c>
      <c r="B70" s="6">
        <v>244.4</v>
      </c>
      <c r="C70" s="7" t="s">
        <v>44</v>
      </c>
      <c r="D70" s="6">
        <f t="shared" si="1"/>
        <v>1.5999999999999943</v>
      </c>
      <c r="E70" s="8" t="s">
        <v>73</v>
      </c>
    </row>
    <row r="71" spans="1:5" ht="15.75" x14ac:dyDescent="0.25">
      <c r="A71" s="34">
        <f t="shared" si="2"/>
        <v>246</v>
      </c>
      <c r="B71" s="6">
        <v>246</v>
      </c>
      <c r="C71" s="7" t="s">
        <v>40</v>
      </c>
      <c r="D71" s="6">
        <f t="shared" si="1"/>
        <v>1.1999999999999886</v>
      </c>
      <c r="E71" s="8" t="s">
        <v>19</v>
      </c>
    </row>
    <row r="72" spans="1:5" ht="16.5" thickBot="1" x14ac:dyDescent="0.3">
      <c r="A72" s="21">
        <f t="shared" si="2"/>
        <v>247.2</v>
      </c>
      <c r="B72" s="17">
        <v>247.2</v>
      </c>
      <c r="C72" s="18" t="s">
        <v>44</v>
      </c>
      <c r="D72" s="17">
        <f t="shared" si="1"/>
        <v>2.6000000000000227</v>
      </c>
      <c r="E72" s="19" t="s">
        <v>38</v>
      </c>
    </row>
    <row r="73" spans="1:5" ht="48" thickBot="1" x14ac:dyDescent="0.3">
      <c r="A73" s="22">
        <f t="shared" si="2"/>
        <v>249.8</v>
      </c>
      <c r="B73" s="16">
        <v>249.8</v>
      </c>
      <c r="C73" s="10" t="s">
        <v>43</v>
      </c>
      <c r="D73" s="16">
        <f t="shared" ref="D73:D76" si="3">B74-B73</f>
        <v>0.39999999999997726</v>
      </c>
      <c r="E73" s="11" t="s">
        <v>60</v>
      </c>
    </row>
    <row r="74" spans="1:5" ht="15.75" x14ac:dyDescent="0.25">
      <c r="A74" s="36">
        <f t="shared" si="2"/>
        <v>250.2</v>
      </c>
      <c r="B74" s="12">
        <v>250.2</v>
      </c>
      <c r="C74" s="13" t="s">
        <v>41</v>
      </c>
      <c r="D74" s="12">
        <f t="shared" si="3"/>
        <v>0.5</v>
      </c>
      <c r="E74" s="14" t="s">
        <v>21</v>
      </c>
    </row>
    <row r="75" spans="1:5" ht="15.75" x14ac:dyDescent="0.25">
      <c r="A75" s="34">
        <f t="shared" si="2"/>
        <v>250.7</v>
      </c>
      <c r="B75" s="6">
        <v>250.7</v>
      </c>
      <c r="C75" s="7" t="s">
        <v>40</v>
      </c>
      <c r="D75" s="6">
        <f t="shared" si="3"/>
        <v>0.10000000000002274</v>
      </c>
      <c r="E75" s="8" t="s">
        <v>20</v>
      </c>
    </row>
    <row r="76" spans="1:5" ht="16.5" thickBot="1" x14ac:dyDescent="0.3">
      <c r="A76" s="21">
        <f t="shared" si="2"/>
        <v>250.8</v>
      </c>
      <c r="B76" s="17">
        <v>250.8</v>
      </c>
      <c r="C76" s="20" t="s">
        <v>41</v>
      </c>
      <c r="D76" s="17">
        <f t="shared" si="3"/>
        <v>0</v>
      </c>
      <c r="E76" s="19" t="s">
        <v>57</v>
      </c>
    </row>
    <row r="77" spans="1:5" ht="48" thickBot="1" x14ac:dyDescent="0.3">
      <c r="A77" s="22">
        <f t="shared" si="2"/>
        <v>250.8</v>
      </c>
      <c r="B77" s="16">
        <v>250.8</v>
      </c>
      <c r="C77" s="10" t="s">
        <v>41</v>
      </c>
      <c r="D77" s="16"/>
      <c r="E77" s="11" t="s">
        <v>164</v>
      </c>
    </row>
    <row r="78" spans="1:5" ht="16.5" thickBot="1" x14ac:dyDescent="0.3">
      <c r="A78" s="40" t="s">
        <v>7</v>
      </c>
      <c r="B78" s="16" t="s">
        <v>152</v>
      </c>
      <c r="C78" s="10" t="s">
        <v>8</v>
      </c>
      <c r="D78" s="10" t="s">
        <v>9</v>
      </c>
      <c r="E78" s="11" t="s">
        <v>10</v>
      </c>
    </row>
    <row r="79" spans="1:5" ht="48" thickBot="1" x14ac:dyDescent="0.3">
      <c r="A79" s="22">
        <f t="shared" ref="A79:A110" si="4">B79+Day1Dist</f>
        <v>250.8</v>
      </c>
      <c r="B79" s="16">
        <v>0</v>
      </c>
      <c r="C79" s="16" t="s">
        <v>43</v>
      </c>
      <c r="D79" s="16">
        <f>B80-B79</f>
        <v>0</v>
      </c>
      <c r="E79" s="24" t="s">
        <v>163</v>
      </c>
    </row>
    <row r="80" spans="1:5" ht="15.75" x14ac:dyDescent="0.25">
      <c r="A80" s="36">
        <f t="shared" si="4"/>
        <v>250.8</v>
      </c>
      <c r="B80" s="12">
        <v>0</v>
      </c>
      <c r="C80" s="12" t="s">
        <v>40</v>
      </c>
      <c r="D80" s="12">
        <f t="shared" ref="D80:D144" si="5">B81-B80</f>
        <v>0.1</v>
      </c>
      <c r="E80" s="25" t="s">
        <v>11</v>
      </c>
    </row>
    <row r="81" spans="1:5" ht="15.75" x14ac:dyDescent="0.25">
      <c r="A81" s="34">
        <f t="shared" si="4"/>
        <v>250.9</v>
      </c>
      <c r="B81" s="6">
        <v>0.1</v>
      </c>
      <c r="C81" s="6" t="s">
        <v>40</v>
      </c>
      <c r="D81" s="6">
        <f t="shared" si="5"/>
        <v>1.5</v>
      </c>
      <c r="E81" s="26" t="s">
        <v>80</v>
      </c>
    </row>
    <row r="82" spans="1:5" ht="15.75" x14ac:dyDescent="0.25">
      <c r="A82" s="34">
        <f t="shared" si="4"/>
        <v>252.4</v>
      </c>
      <c r="B82" s="6">
        <v>1.6</v>
      </c>
      <c r="C82" s="6" t="s">
        <v>40</v>
      </c>
      <c r="D82" s="6">
        <f t="shared" si="5"/>
        <v>0.69999999999999973</v>
      </c>
      <c r="E82" s="26" t="s">
        <v>81</v>
      </c>
    </row>
    <row r="83" spans="1:5" ht="15.75" x14ac:dyDescent="0.25">
      <c r="A83" s="34">
        <f t="shared" si="4"/>
        <v>253.10000000000002</v>
      </c>
      <c r="B83" s="6">
        <v>2.2999999999999998</v>
      </c>
      <c r="C83" s="6" t="s">
        <v>41</v>
      </c>
      <c r="D83" s="6">
        <f t="shared" si="5"/>
        <v>0</v>
      </c>
      <c r="E83" s="26" t="s">
        <v>82</v>
      </c>
    </row>
    <row r="84" spans="1:5" ht="15.75" x14ac:dyDescent="0.25">
      <c r="A84" s="34">
        <f t="shared" si="4"/>
        <v>253.10000000000002</v>
      </c>
      <c r="B84" s="6">
        <v>2.2999999999999998</v>
      </c>
      <c r="C84" s="27" t="s">
        <v>42</v>
      </c>
      <c r="D84" s="6">
        <f t="shared" si="5"/>
        <v>0.20000000000000018</v>
      </c>
      <c r="E84" s="26" t="s">
        <v>83</v>
      </c>
    </row>
    <row r="85" spans="1:5" ht="15.75" x14ac:dyDescent="0.25">
      <c r="A85" s="34">
        <f t="shared" si="4"/>
        <v>253.3</v>
      </c>
      <c r="B85" s="6">
        <v>2.5</v>
      </c>
      <c r="C85" s="6" t="s">
        <v>41</v>
      </c>
      <c r="D85" s="6">
        <f t="shared" si="5"/>
        <v>0.10000000000000009</v>
      </c>
      <c r="E85" s="26" t="s">
        <v>84</v>
      </c>
    </row>
    <row r="86" spans="1:5" ht="15.75" x14ac:dyDescent="0.25">
      <c r="A86" s="34">
        <f t="shared" si="4"/>
        <v>253.4</v>
      </c>
      <c r="B86" s="6">
        <v>2.6</v>
      </c>
      <c r="C86" s="6" t="s">
        <v>40</v>
      </c>
      <c r="D86" s="6">
        <f t="shared" si="5"/>
        <v>0.19999999999999973</v>
      </c>
      <c r="E86" s="26" t="s">
        <v>85</v>
      </c>
    </row>
    <row r="87" spans="1:5" ht="15.75" x14ac:dyDescent="0.25">
      <c r="A87" s="34">
        <f t="shared" si="4"/>
        <v>253.60000000000002</v>
      </c>
      <c r="B87" s="6">
        <v>2.8</v>
      </c>
      <c r="C87" s="6" t="s">
        <v>41</v>
      </c>
      <c r="D87" s="6">
        <f t="shared" si="5"/>
        <v>0.20000000000000018</v>
      </c>
      <c r="E87" s="26" t="s">
        <v>86</v>
      </c>
    </row>
    <row r="88" spans="1:5" ht="15.75" x14ac:dyDescent="0.25">
      <c r="A88" s="34">
        <f t="shared" si="4"/>
        <v>253.8</v>
      </c>
      <c r="B88" s="6">
        <v>3</v>
      </c>
      <c r="C88" s="6" t="s">
        <v>41</v>
      </c>
      <c r="D88" s="6">
        <f t="shared" si="5"/>
        <v>0.10000000000000009</v>
      </c>
      <c r="E88" s="26" t="s">
        <v>86</v>
      </c>
    </row>
    <row r="89" spans="1:5" ht="31.5" x14ac:dyDescent="0.25">
      <c r="A89" s="34">
        <f t="shared" si="4"/>
        <v>253.9</v>
      </c>
      <c r="B89" s="6">
        <v>3.1</v>
      </c>
      <c r="C89" s="28" t="s">
        <v>64</v>
      </c>
      <c r="D89" s="6">
        <f t="shared" si="5"/>
        <v>0.99999999999999956</v>
      </c>
      <c r="E89" s="29" t="s">
        <v>87</v>
      </c>
    </row>
    <row r="90" spans="1:5" ht="15.75" x14ac:dyDescent="0.25">
      <c r="A90" s="34">
        <f t="shared" si="4"/>
        <v>254.9</v>
      </c>
      <c r="B90" s="6">
        <v>4.0999999999999996</v>
      </c>
      <c r="C90" s="27" t="s">
        <v>42</v>
      </c>
      <c r="D90" s="6">
        <f t="shared" si="5"/>
        <v>0.10000000000000053</v>
      </c>
      <c r="E90" s="26" t="s">
        <v>88</v>
      </c>
    </row>
    <row r="91" spans="1:5" ht="15.75" x14ac:dyDescent="0.25">
      <c r="A91" s="34">
        <f t="shared" si="4"/>
        <v>255</v>
      </c>
      <c r="B91" s="6">
        <v>4.2</v>
      </c>
      <c r="C91" s="27" t="s">
        <v>42</v>
      </c>
      <c r="D91" s="6">
        <f t="shared" si="5"/>
        <v>9.9999999999999645E-2</v>
      </c>
      <c r="E91" s="26" t="s">
        <v>89</v>
      </c>
    </row>
    <row r="92" spans="1:5" ht="15.75" x14ac:dyDescent="0.25">
      <c r="A92" s="34">
        <f t="shared" si="4"/>
        <v>255.10000000000002</v>
      </c>
      <c r="B92" s="6">
        <v>4.3</v>
      </c>
      <c r="C92" s="6" t="s">
        <v>41</v>
      </c>
      <c r="D92" s="6">
        <f t="shared" si="5"/>
        <v>0.20000000000000018</v>
      </c>
      <c r="E92" s="26" t="s">
        <v>90</v>
      </c>
    </row>
    <row r="93" spans="1:5" ht="15.75" x14ac:dyDescent="0.25">
      <c r="A93" s="34">
        <f t="shared" si="4"/>
        <v>255.3</v>
      </c>
      <c r="B93" s="6">
        <v>4.5</v>
      </c>
      <c r="C93" s="6" t="s">
        <v>55</v>
      </c>
      <c r="D93" s="6">
        <f t="shared" si="5"/>
        <v>9.9999999999999645E-2</v>
      </c>
      <c r="E93" s="26" t="s">
        <v>91</v>
      </c>
    </row>
    <row r="94" spans="1:5" ht="15.75" x14ac:dyDescent="0.25">
      <c r="A94" s="34">
        <f t="shared" si="4"/>
        <v>255.4</v>
      </c>
      <c r="B94" s="6">
        <v>4.5999999999999996</v>
      </c>
      <c r="C94" s="27" t="s">
        <v>40</v>
      </c>
      <c r="D94" s="6">
        <f t="shared" si="5"/>
        <v>0.70000000000000018</v>
      </c>
      <c r="E94" s="26" t="s">
        <v>92</v>
      </c>
    </row>
    <row r="95" spans="1:5" ht="15.75" x14ac:dyDescent="0.25">
      <c r="A95" s="34">
        <f t="shared" si="4"/>
        <v>256.10000000000002</v>
      </c>
      <c r="B95" s="6">
        <v>5.3</v>
      </c>
      <c r="C95" s="6" t="s">
        <v>41</v>
      </c>
      <c r="D95" s="6">
        <f t="shared" si="5"/>
        <v>0.79999999999999982</v>
      </c>
      <c r="E95" s="26" t="s">
        <v>93</v>
      </c>
    </row>
    <row r="96" spans="1:5" ht="15.75" x14ac:dyDescent="0.25">
      <c r="A96" s="34">
        <f t="shared" si="4"/>
        <v>256.90000000000003</v>
      </c>
      <c r="B96" s="6">
        <v>6.1</v>
      </c>
      <c r="C96" s="6" t="s">
        <v>40</v>
      </c>
      <c r="D96" s="6">
        <f t="shared" si="5"/>
        <v>0.30000000000000071</v>
      </c>
      <c r="E96" s="26" t="s">
        <v>94</v>
      </c>
    </row>
    <row r="97" spans="1:5" ht="15.75" x14ac:dyDescent="0.25">
      <c r="A97" s="34">
        <f t="shared" si="4"/>
        <v>257.2</v>
      </c>
      <c r="B97" s="6">
        <v>6.4</v>
      </c>
      <c r="C97" s="27" t="s">
        <v>41</v>
      </c>
      <c r="D97" s="6">
        <f>B98-B97</f>
        <v>0</v>
      </c>
      <c r="E97" s="26" t="s">
        <v>95</v>
      </c>
    </row>
    <row r="98" spans="1:5" ht="15.75" x14ac:dyDescent="0.25">
      <c r="A98" s="34">
        <f t="shared" si="4"/>
        <v>257.2</v>
      </c>
      <c r="B98" s="6">
        <v>6.4</v>
      </c>
      <c r="C98" s="6" t="s">
        <v>64</v>
      </c>
      <c r="D98" s="6">
        <f t="shared" si="5"/>
        <v>0.5</v>
      </c>
      <c r="E98" s="26" t="s">
        <v>96</v>
      </c>
    </row>
    <row r="99" spans="1:5" ht="16.5" thickBot="1" x14ac:dyDescent="0.3">
      <c r="A99" s="21">
        <f t="shared" si="4"/>
        <v>257.7</v>
      </c>
      <c r="B99" s="17">
        <v>6.9</v>
      </c>
      <c r="C99" s="30" t="s">
        <v>64</v>
      </c>
      <c r="D99" s="17">
        <f t="shared" si="5"/>
        <v>0.89999999999999947</v>
      </c>
      <c r="E99" s="31" t="s">
        <v>97</v>
      </c>
    </row>
    <row r="100" spans="1:5" ht="32.25" thickBot="1" x14ac:dyDescent="0.3">
      <c r="A100" s="22">
        <f t="shared" si="4"/>
        <v>258.60000000000002</v>
      </c>
      <c r="B100" s="16">
        <v>7.8</v>
      </c>
      <c r="C100" s="16" t="s">
        <v>43</v>
      </c>
      <c r="D100" s="16">
        <f t="shared" si="5"/>
        <v>0.79999999999999982</v>
      </c>
      <c r="E100" s="24" t="s">
        <v>158</v>
      </c>
    </row>
    <row r="101" spans="1:5" ht="15.75" x14ac:dyDescent="0.25">
      <c r="A101" s="36">
        <f t="shared" si="4"/>
        <v>259.40000000000003</v>
      </c>
      <c r="B101" s="12">
        <v>8.6</v>
      </c>
      <c r="C101" s="32" t="s">
        <v>64</v>
      </c>
      <c r="D101" s="12">
        <f t="shared" si="5"/>
        <v>0.5</v>
      </c>
      <c r="E101" s="33" t="s">
        <v>97</v>
      </c>
    </row>
    <row r="102" spans="1:5" ht="15.75" x14ac:dyDescent="0.25">
      <c r="A102" s="34">
        <f t="shared" si="4"/>
        <v>259.90000000000003</v>
      </c>
      <c r="B102" s="6">
        <v>9.1</v>
      </c>
      <c r="C102" s="27" t="s">
        <v>42</v>
      </c>
      <c r="D102" s="6">
        <f t="shared" si="5"/>
        <v>9.9999999999999645E-2</v>
      </c>
      <c r="E102" s="26" t="s">
        <v>98</v>
      </c>
    </row>
    <row r="103" spans="1:5" ht="15.75" x14ac:dyDescent="0.25">
      <c r="A103" s="34">
        <f t="shared" si="4"/>
        <v>260</v>
      </c>
      <c r="B103" s="6">
        <v>9.1999999999999993</v>
      </c>
      <c r="C103" s="6" t="s">
        <v>40</v>
      </c>
      <c r="D103" s="6">
        <f t="shared" si="5"/>
        <v>0.5</v>
      </c>
      <c r="E103" s="26" t="s">
        <v>99</v>
      </c>
    </row>
    <row r="104" spans="1:5" ht="31.5" x14ac:dyDescent="0.25">
      <c r="A104" s="34">
        <f t="shared" si="4"/>
        <v>260.5</v>
      </c>
      <c r="B104" s="6">
        <v>9.6999999999999993</v>
      </c>
      <c r="C104" s="6" t="s">
        <v>44</v>
      </c>
      <c r="D104" s="6">
        <f t="shared" si="5"/>
        <v>0.10000000000000142</v>
      </c>
      <c r="E104" s="26" t="s">
        <v>100</v>
      </c>
    </row>
    <row r="105" spans="1:5" ht="31.5" x14ac:dyDescent="0.25">
      <c r="A105" s="34">
        <f t="shared" si="4"/>
        <v>260.60000000000002</v>
      </c>
      <c r="B105" s="6">
        <v>9.8000000000000007</v>
      </c>
      <c r="C105" s="6" t="s">
        <v>40</v>
      </c>
      <c r="D105" s="6">
        <f t="shared" si="5"/>
        <v>1.6999999999999993</v>
      </c>
      <c r="E105" s="26" t="s">
        <v>101</v>
      </c>
    </row>
    <row r="106" spans="1:5" ht="15.75" x14ac:dyDescent="0.25">
      <c r="A106" s="34">
        <f t="shared" si="4"/>
        <v>262.3</v>
      </c>
      <c r="B106" s="6">
        <v>11.5</v>
      </c>
      <c r="C106" s="6" t="s">
        <v>55</v>
      </c>
      <c r="D106" s="6">
        <f t="shared" si="5"/>
        <v>1.5</v>
      </c>
      <c r="E106" s="26" t="s">
        <v>102</v>
      </c>
    </row>
    <row r="107" spans="1:5" ht="15.75" x14ac:dyDescent="0.25">
      <c r="A107" s="34">
        <f t="shared" si="4"/>
        <v>263.8</v>
      </c>
      <c r="B107" s="6">
        <v>13</v>
      </c>
      <c r="C107" s="6" t="s">
        <v>40</v>
      </c>
      <c r="D107" s="6">
        <f t="shared" si="5"/>
        <v>9.9999999999999645E-2</v>
      </c>
      <c r="E107" s="26" t="s">
        <v>103</v>
      </c>
    </row>
    <row r="108" spans="1:5" ht="15.75" x14ac:dyDescent="0.25">
      <c r="A108" s="34">
        <f t="shared" si="4"/>
        <v>263.90000000000003</v>
      </c>
      <c r="B108" s="6">
        <v>13.1</v>
      </c>
      <c r="C108" s="6" t="s">
        <v>41</v>
      </c>
      <c r="D108" s="6">
        <f t="shared" si="5"/>
        <v>9.9999999999999645E-2</v>
      </c>
      <c r="E108" s="26" t="s">
        <v>104</v>
      </c>
    </row>
    <row r="109" spans="1:5" ht="15.75" x14ac:dyDescent="0.25">
      <c r="A109" s="34">
        <f t="shared" si="4"/>
        <v>264</v>
      </c>
      <c r="B109" s="6">
        <v>13.2</v>
      </c>
      <c r="C109" s="27" t="s">
        <v>42</v>
      </c>
      <c r="D109" s="6">
        <f t="shared" si="5"/>
        <v>0.30000000000000071</v>
      </c>
      <c r="E109" s="26" t="s">
        <v>105</v>
      </c>
    </row>
    <row r="110" spans="1:5" ht="15.75" x14ac:dyDescent="0.25">
      <c r="A110" s="34">
        <f t="shared" si="4"/>
        <v>264.3</v>
      </c>
      <c r="B110" s="6">
        <v>13.5</v>
      </c>
      <c r="C110" s="6" t="s">
        <v>41</v>
      </c>
      <c r="D110" s="6">
        <f t="shared" si="5"/>
        <v>0.69999999999999929</v>
      </c>
      <c r="E110" s="26" t="s">
        <v>106</v>
      </c>
    </row>
    <row r="111" spans="1:5" ht="15.75" x14ac:dyDescent="0.25">
      <c r="A111" s="34">
        <f t="shared" ref="A111:A142" si="6">B111+Day1Dist</f>
        <v>265</v>
      </c>
      <c r="B111" s="6">
        <v>14.2</v>
      </c>
      <c r="C111" s="6" t="s">
        <v>41</v>
      </c>
      <c r="D111" s="6">
        <f t="shared" si="5"/>
        <v>1.2000000000000011</v>
      </c>
      <c r="E111" s="26" t="s">
        <v>107</v>
      </c>
    </row>
    <row r="112" spans="1:5" ht="15.75" x14ac:dyDescent="0.25">
      <c r="A112" s="34">
        <f t="shared" si="6"/>
        <v>266.2</v>
      </c>
      <c r="B112" s="6">
        <v>15.4</v>
      </c>
      <c r="C112" s="27" t="s">
        <v>41</v>
      </c>
      <c r="D112" s="6">
        <f t="shared" si="5"/>
        <v>1.0999999999999996</v>
      </c>
      <c r="E112" s="26" t="s">
        <v>108</v>
      </c>
    </row>
    <row r="113" spans="1:5" ht="15.75" x14ac:dyDescent="0.25">
      <c r="A113" s="34">
        <f t="shared" si="6"/>
        <v>267.3</v>
      </c>
      <c r="B113" s="6">
        <v>16.5</v>
      </c>
      <c r="C113" s="27" t="s">
        <v>41</v>
      </c>
      <c r="D113" s="6">
        <f t="shared" si="5"/>
        <v>0.10000000000000142</v>
      </c>
      <c r="E113" s="26" t="s">
        <v>109</v>
      </c>
    </row>
    <row r="114" spans="1:5" ht="15.75" x14ac:dyDescent="0.25">
      <c r="A114" s="34">
        <f t="shared" si="6"/>
        <v>267.40000000000003</v>
      </c>
      <c r="B114" s="6">
        <v>16.600000000000001</v>
      </c>
      <c r="C114" s="27" t="s">
        <v>42</v>
      </c>
      <c r="D114" s="6">
        <f t="shared" si="5"/>
        <v>9.9999999999997868E-2</v>
      </c>
      <c r="E114" s="26" t="s">
        <v>110</v>
      </c>
    </row>
    <row r="115" spans="1:5" ht="15.75" x14ac:dyDescent="0.25">
      <c r="A115" s="34">
        <f t="shared" si="6"/>
        <v>267.5</v>
      </c>
      <c r="B115" s="6">
        <v>16.7</v>
      </c>
      <c r="C115" s="6" t="s">
        <v>45</v>
      </c>
      <c r="D115" s="6">
        <f t="shared" si="5"/>
        <v>0.80000000000000071</v>
      </c>
      <c r="E115" s="26" t="s">
        <v>111</v>
      </c>
    </row>
    <row r="116" spans="1:5" ht="15.75" x14ac:dyDescent="0.25">
      <c r="A116" s="34">
        <f t="shared" si="6"/>
        <v>268.3</v>
      </c>
      <c r="B116" s="34">
        <v>17.5</v>
      </c>
      <c r="C116" s="6" t="s">
        <v>40</v>
      </c>
      <c r="D116" s="6">
        <f t="shared" si="5"/>
        <v>1</v>
      </c>
      <c r="E116" s="26" t="s">
        <v>112</v>
      </c>
    </row>
    <row r="117" spans="1:5" ht="15.75" x14ac:dyDescent="0.25">
      <c r="A117" s="34">
        <f t="shared" si="6"/>
        <v>269.3</v>
      </c>
      <c r="B117" s="34">
        <v>18.5</v>
      </c>
      <c r="C117" s="6" t="s">
        <v>41</v>
      </c>
      <c r="D117" s="6">
        <f t="shared" si="5"/>
        <v>1</v>
      </c>
      <c r="E117" s="26" t="s">
        <v>113</v>
      </c>
    </row>
    <row r="118" spans="1:5" ht="15.75" x14ac:dyDescent="0.25">
      <c r="A118" s="34">
        <f t="shared" si="6"/>
        <v>270.3</v>
      </c>
      <c r="B118" s="34">
        <v>19.5</v>
      </c>
      <c r="C118" s="6" t="s">
        <v>40</v>
      </c>
      <c r="D118" s="6">
        <f t="shared" si="5"/>
        <v>11.399999999999999</v>
      </c>
      <c r="E118" s="26" t="s">
        <v>114</v>
      </c>
    </row>
    <row r="119" spans="1:5" ht="15.75" x14ac:dyDescent="0.25">
      <c r="A119" s="34">
        <f t="shared" si="6"/>
        <v>281.7</v>
      </c>
      <c r="B119" s="34">
        <v>30.9</v>
      </c>
      <c r="C119" s="6" t="s">
        <v>40</v>
      </c>
      <c r="D119" s="6">
        <f t="shared" si="5"/>
        <v>1.3000000000000043</v>
      </c>
      <c r="E119" s="26" t="s">
        <v>115</v>
      </c>
    </row>
    <row r="120" spans="1:5" ht="15.75" x14ac:dyDescent="0.25">
      <c r="A120" s="34">
        <f t="shared" si="6"/>
        <v>283</v>
      </c>
      <c r="B120" s="34">
        <v>32.200000000000003</v>
      </c>
      <c r="C120" s="27" t="s">
        <v>42</v>
      </c>
      <c r="D120" s="6">
        <f t="shared" si="5"/>
        <v>0.59999999999999432</v>
      </c>
      <c r="E120" s="29" t="s">
        <v>5</v>
      </c>
    </row>
    <row r="121" spans="1:5" ht="15.75" x14ac:dyDescent="0.25">
      <c r="A121" s="34">
        <f t="shared" si="6"/>
        <v>283.60000000000002</v>
      </c>
      <c r="B121" s="34">
        <v>32.799999999999997</v>
      </c>
      <c r="C121" s="6" t="s">
        <v>41</v>
      </c>
      <c r="D121" s="6">
        <f t="shared" si="5"/>
        <v>3.9000000000000057</v>
      </c>
      <c r="E121" s="26" t="s">
        <v>116</v>
      </c>
    </row>
    <row r="122" spans="1:5" ht="15.75" x14ac:dyDescent="0.25">
      <c r="A122" s="34">
        <f t="shared" si="6"/>
        <v>287.5</v>
      </c>
      <c r="B122" s="34">
        <v>36.700000000000003</v>
      </c>
      <c r="C122" s="27" t="s">
        <v>42</v>
      </c>
      <c r="D122" s="6">
        <f t="shared" si="5"/>
        <v>0.19999999999999574</v>
      </c>
      <c r="E122" s="26" t="s">
        <v>117</v>
      </c>
    </row>
    <row r="123" spans="1:5" ht="15.75" x14ac:dyDescent="0.25">
      <c r="A123" s="34">
        <f t="shared" si="6"/>
        <v>287.7</v>
      </c>
      <c r="B123" s="34">
        <v>36.9</v>
      </c>
      <c r="C123" s="27" t="s">
        <v>42</v>
      </c>
      <c r="D123" s="6">
        <f t="shared" si="5"/>
        <v>2</v>
      </c>
      <c r="E123" s="29" t="s">
        <v>5</v>
      </c>
    </row>
    <row r="124" spans="1:5" ht="15.75" x14ac:dyDescent="0.25">
      <c r="A124" s="34">
        <f t="shared" si="6"/>
        <v>289.7</v>
      </c>
      <c r="B124" s="34">
        <v>38.9</v>
      </c>
      <c r="C124" s="27" t="s">
        <v>42</v>
      </c>
      <c r="D124" s="6">
        <f t="shared" si="5"/>
        <v>1.2000000000000028</v>
      </c>
      <c r="E124" s="26" t="s">
        <v>118</v>
      </c>
    </row>
    <row r="125" spans="1:5" ht="15.75" x14ac:dyDescent="0.25">
      <c r="A125" s="34">
        <f t="shared" si="6"/>
        <v>290.90000000000003</v>
      </c>
      <c r="B125" s="34">
        <v>40.1</v>
      </c>
      <c r="C125" s="6" t="s">
        <v>41</v>
      </c>
      <c r="D125" s="6">
        <f t="shared" si="5"/>
        <v>0.29999999999999716</v>
      </c>
      <c r="E125" s="26" t="s">
        <v>119</v>
      </c>
    </row>
    <row r="126" spans="1:5" ht="15.75" x14ac:dyDescent="0.25">
      <c r="A126" s="34">
        <f t="shared" si="6"/>
        <v>291.2</v>
      </c>
      <c r="B126" s="34">
        <v>40.4</v>
      </c>
      <c r="C126" s="6" t="s">
        <v>40</v>
      </c>
      <c r="D126" s="6">
        <f t="shared" si="5"/>
        <v>0</v>
      </c>
      <c r="E126" s="26" t="s">
        <v>120</v>
      </c>
    </row>
    <row r="127" spans="1:5" ht="15.75" x14ac:dyDescent="0.25">
      <c r="A127" s="34">
        <f t="shared" si="6"/>
        <v>291.2</v>
      </c>
      <c r="B127" s="6">
        <v>40.4</v>
      </c>
      <c r="C127" s="27" t="s">
        <v>42</v>
      </c>
      <c r="D127" s="6">
        <f t="shared" si="5"/>
        <v>4.5</v>
      </c>
      <c r="E127" s="29" t="s">
        <v>5</v>
      </c>
    </row>
    <row r="128" spans="1:5" ht="31.5" x14ac:dyDescent="0.25">
      <c r="A128" s="34">
        <f t="shared" si="6"/>
        <v>295.7</v>
      </c>
      <c r="B128" s="6">
        <v>44.9</v>
      </c>
      <c r="C128" s="27" t="s">
        <v>42</v>
      </c>
      <c r="D128" s="6">
        <f t="shared" si="5"/>
        <v>5</v>
      </c>
      <c r="E128" s="26" t="s">
        <v>121</v>
      </c>
    </row>
    <row r="129" spans="1:5" ht="16.5" thickBot="1" x14ac:dyDescent="0.3">
      <c r="A129" s="21">
        <f t="shared" si="6"/>
        <v>300.7</v>
      </c>
      <c r="B129" s="17">
        <v>49.9</v>
      </c>
      <c r="C129" s="17" t="s">
        <v>40</v>
      </c>
      <c r="D129" s="17">
        <f t="shared" si="5"/>
        <v>0</v>
      </c>
      <c r="E129" s="35" t="s">
        <v>122</v>
      </c>
    </row>
    <row r="130" spans="1:5" ht="48" thickBot="1" x14ac:dyDescent="0.3">
      <c r="A130" s="22">
        <f t="shared" si="6"/>
        <v>300.7</v>
      </c>
      <c r="B130" s="16">
        <v>49.9</v>
      </c>
      <c r="C130" s="16" t="s">
        <v>43</v>
      </c>
      <c r="D130" s="16">
        <f t="shared" si="5"/>
        <v>0</v>
      </c>
      <c r="E130" s="24" t="s">
        <v>159</v>
      </c>
    </row>
    <row r="131" spans="1:5" ht="15.75" x14ac:dyDescent="0.25">
      <c r="A131" s="36">
        <f t="shared" si="6"/>
        <v>300.7</v>
      </c>
      <c r="B131" s="12">
        <v>49.9</v>
      </c>
      <c r="C131" s="12" t="s">
        <v>40</v>
      </c>
      <c r="D131" s="12">
        <f t="shared" si="5"/>
        <v>0.10000000000000142</v>
      </c>
      <c r="E131" s="25" t="s">
        <v>123</v>
      </c>
    </row>
    <row r="132" spans="1:5" ht="15.75" x14ac:dyDescent="0.25">
      <c r="A132" s="34">
        <f t="shared" si="6"/>
        <v>300.8</v>
      </c>
      <c r="B132" s="6">
        <v>50</v>
      </c>
      <c r="C132" s="6" t="s">
        <v>41</v>
      </c>
      <c r="D132" s="6">
        <f t="shared" si="5"/>
        <v>0.29999999999999716</v>
      </c>
      <c r="E132" s="26" t="s">
        <v>124</v>
      </c>
    </row>
    <row r="133" spans="1:5" ht="15.75" x14ac:dyDescent="0.25">
      <c r="A133" s="34">
        <f t="shared" si="6"/>
        <v>301.10000000000002</v>
      </c>
      <c r="B133" s="6">
        <v>50.3</v>
      </c>
      <c r="C133" s="6" t="s">
        <v>41</v>
      </c>
      <c r="D133" s="6">
        <f t="shared" si="5"/>
        <v>9.6000000000000014</v>
      </c>
      <c r="E133" s="26" t="s">
        <v>125</v>
      </c>
    </row>
    <row r="134" spans="1:5" ht="15.75" x14ac:dyDescent="0.25">
      <c r="A134" s="34">
        <f t="shared" si="6"/>
        <v>310.7</v>
      </c>
      <c r="B134" s="6">
        <v>59.9</v>
      </c>
      <c r="C134" s="6" t="s">
        <v>40</v>
      </c>
      <c r="D134" s="6">
        <f t="shared" si="5"/>
        <v>1.1000000000000014</v>
      </c>
      <c r="E134" s="26" t="s">
        <v>126</v>
      </c>
    </row>
    <row r="135" spans="1:5" ht="15.75" x14ac:dyDescent="0.25">
      <c r="A135" s="34">
        <f t="shared" si="6"/>
        <v>311.8</v>
      </c>
      <c r="B135" s="6">
        <v>61</v>
      </c>
      <c r="C135" s="6" t="s">
        <v>40</v>
      </c>
      <c r="D135" s="6">
        <f t="shared" si="5"/>
        <v>0</v>
      </c>
      <c r="E135" s="26" t="s">
        <v>127</v>
      </c>
    </row>
    <row r="136" spans="1:5" ht="15.75" x14ac:dyDescent="0.25">
      <c r="A136" s="34">
        <f t="shared" si="6"/>
        <v>311.8</v>
      </c>
      <c r="B136" s="6">
        <v>61</v>
      </c>
      <c r="C136" s="27" t="s">
        <v>42</v>
      </c>
      <c r="D136" s="6">
        <f t="shared" si="5"/>
        <v>7.2999999999999972</v>
      </c>
      <c r="E136" s="26" t="s">
        <v>128</v>
      </c>
    </row>
    <row r="137" spans="1:5" ht="16.5" thickBot="1" x14ac:dyDescent="0.3">
      <c r="A137" s="21">
        <f t="shared" si="6"/>
        <v>319.10000000000002</v>
      </c>
      <c r="B137" s="21">
        <v>68.3</v>
      </c>
      <c r="C137" s="17" t="s">
        <v>40</v>
      </c>
      <c r="D137" s="17">
        <f t="shared" si="5"/>
        <v>6</v>
      </c>
      <c r="E137" s="35" t="s">
        <v>129</v>
      </c>
    </row>
    <row r="138" spans="1:5" ht="48" thickBot="1" x14ac:dyDescent="0.3">
      <c r="A138" s="22">
        <f t="shared" si="6"/>
        <v>325.10000000000002</v>
      </c>
      <c r="B138" s="23">
        <v>74.3</v>
      </c>
      <c r="C138" s="16" t="s">
        <v>43</v>
      </c>
      <c r="D138" s="16">
        <f t="shared" si="5"/>
        <v>0</v>
      </c>
      <c r="E138" s="24" t="s">
        <v>160</v>
      </c>
    </row>
    <row r="139" spans="1:5" ht="31.5" x14ac:dyDescent="0.25">
      <c r="A139" s="36">
        <f t="shared" si="6"/>
        <v>325.10000000000002</v>
      </c>
      <c r="B139" s="36">
        <v>74.3</v>
      </c>
      <c r="C139" s="32" t="s">
        <v>64</v>
      </c>
      <c r="D139" s="32">
        <f t="shared" si="5"/>
        <v>0.10000000000000853</v>
      </c>
      <c r="E139" s="33" t="s">
        <v>130</v>
      </c>
    </row>
    <row r="140" spans="1:5" ht="15.75" x14ac:dyDescent="0.25">
      <c r="A140" s="34">
        <f t="shared" si="6"/>
        <v>325.20000000000005</v>
      </c>
      <c r="B140" s="34">
        <v>74.400000000000006</v>
      </c>
      <c r="C140" s="6" t="s">
        <v>40</v>
      </c>
      <c r="D140" s="6">
        <f t="shared" si="5"/>
        <v>13.099999999999994</v>
      </c>
      <c r="E140" s="26" t="s">
        <v>127</v>
      </c>
    </row>
    <row r="141" spans="1:5" ht="15.75" x14ac:dyDescent="0.25">
      <c r="A141" s="34">
        <f t="shared" si="6"/>
        <v>338.3</v>
      </c>
      <c r="B141" s="34">
        <v>87.5</v>
      </c>
      <c r="C141" s="6" t="s">
        <v>41</v>
      </c>
      <c r="D141" s="6">
        <f t="shared" si="5"/>
        <v>2</v>
      </c>
      <c r="E141" s="26" t="s">
        <v>131</v>
      </c>
    </row>
    <row r="142" spans="1:5" ht="15.75" x14ac:dyDescent="0.25">
      <c r="A142" s="34">
        <f t="shared" si="6"/>
        <v>340.3</v>
      </c>
      <c r="B142" s="6">
        <v>89.5</v>
      </c>
      <c r="C142" s="27" t="s">
        <v>42</v>
      </c>
      <c r="D142" s="6">
        <f t="shared" si="5"/>
        <v>2.5999999999999943</v>
      </c>
      <c r="E142" s="26" t="s">
        <v>132</v>
      </c>
    </row>
    <row r="143" spans="1:5" ht="15.75" x14ac:dyDescent="0.25">
      <c r="A143" s="34">
        <f t="shared" ref="A143:A174" si="7">B143+Day1Dist</f>
        <v>342.9</v>
      </c>
      <c r="B143" s="6">
        <v>92.1</v>
      </c>
      <c r="C143" s="6" t="s">
        <v>41</v>
      </c>
      <c r="D143" s="6">
        <f t="shared" si="5"/>
        <v>0.80000000000001137</v>
      </c>
      <c r="E143" s="26" t="s">
        <v>133</v>
      </c>
    </row>
    <row r="144" spans="1:5" ht="16.5" thickBot="1" x14ac:dyDescent="0.3">
      <c r="A144" s="21">
        <f t="shared" si="7"/>
        <v>343.70000000000005</v>
      </c>
      <c r="B144" s="17">
        <v>92.9</v>
      </c>
      <c r="C144" s="17" t="s">
        <v>40</v>
      </c>
      <c r="D144" s="17">
        <f t="shared" si="5"/>
        <v>9.0999999999999943</v>
      </c>
      <c r="E144" s="35" t="s">
        <v>134</v>
      </c>
    </row>
    <row r="145" spans="1:5" ht="32.25" thickBot="1" x14ac:dyDescent="0.3">
      <c r="A145" s="22">
        <f t="shared" si="7"/>
        <v>352.8</v>
      </c>
      <c r="B145" s="16">
        <v>102</v>
      </c>
      <c r="C145" s="37" t="s">
        <v>43</v>
      </c>
      <c r="D145" s="16">
        <f t="shared" ref="D145:D166" si="8">B146-B145</f>
        <v>9.7000000000000028</v>
      </c>
      <c r="E145" s="11" t="s">
        <v>161</v>
      </c>
    </row>
    <row r="146" spans="1:5" ht="15.75" x14ac:dyDescent="0.25">
      <c r="A146" s="36">
        <f t="shared" si="7"/>
        <v>362.5</v>
      </c>
      <c r="B146" s="12">
        <v>111.7</v>
      </c>
      <c r="C146" s="12" t="s">
        <v>40</v>
      </c>
      <c r="D146" s="12">
        <f t="shared" si="8"/>
        <v>1</v>
      </c>
      <c r="E146" s="25" t="s">
        <v>135</v>
      </c>
    </row>
    <row r="147" spans="1:5" ht="15.75" x14ac:dyDescent="0.25">
      <c r="A147" s="34">
        <f t="shared" si="7"/>
        <v>363.5</v>
      </c>
      <c r="B147" s="34">
        <v>112.7</v>
      </c>
      <c r="C147" s="6" t="s">
        <v>41</v>
      </c>
      <c r="D147" s="6">
        <f t="shared" si="8"/>
        <v>1.2000000000000028</v>
      </c>
      <c r="E147" s="26" t="s">
        <v>136</v>
      </c>
    </row>
    <row r="148" spans="1:5" ht="15.75" x14ac:dyDescent="0.25">
      <c r="A148" s="34">
        <f t="shared" si="7"/>
        <v>364.70000000000005</v>
      </c>
      <c r="B148" s="34">
        <v>113.9</v>
      </c>
      <c r="C148" s="6" t="s">
        <v>41</v>
      </c>
      <c r="D148" s="6">
        <f t="shared" si="8"/>
        <v>0.59999999999999432</v>
      </c>
      <c r="E148" s="26" t="s">
        <v>137</v>
      </c>
    </row>
    <row r="149" spans="1:5" ht="15.75" x14ac:dyDescent="0.25">
      <c r="A149" s="34">
        <f t="shared" si="7"/>
        <v>365.3</v>
      </c>
      <c r="B149" s="34">
        <v>114.5</v>
      </c>
      <c r="C149" s="6" t="s">
        <v>40</v>
      </c>
      <c r="D149" s="6">
        <f t="shared" si="8"/>
        <v>2.7999999999999972</v>
      </c>
      <c r="E149" s="26" t="s">
        <v>134</v>
      </c>
    </row>
    <row r="150" spans="1:5" ht="15.75" x14ac:dyDescent="0.25">
      <c r="A150" s="34">
        <f t="shared" si="7"/>
        <v>368.1</v>
      </c>
      <c r="B150" s="34">
        <v>117.3</v>
      </c>
      <c r="C150" s="27" t="s">
        <v>42</v>
      </c>
      <c r="D150" s="6">
        <f t="shared" si="8"/>
        <v>4.2999999999999972</v>
      </c>
      <c r="E150" s="29" t="s">
        <v>5</v>
      </c>
    </row>
    <row r="151" spans="1:5" ht="15.75" x14ac:dyDescent="0.25">
      <c r="A151" s="34">
        <f t="shared" si="7"/>
        <v>372.4</v>
      </c>
      <c r="B151" s="34">
        <v>121.6</v>
      </c>
      <c r="C151" s="27" t="s">
        <v>41</v>
      </c>
      <c r="D151" s="6">
        <f t="shared" si="8"/>
        <v>0.80000000000001137</v>
      </c>
      <c r="E151" s="26" t="s">
        <v>138</v>
      </c>
    </row>
    <row r="152" spans="1:5" ht="15.75" x14ac:dyDescent="0.25">
      <c r="A152" s="34">
        <f t="shared" si="7"/>
        <v>373.20000000000005</v>
      </c>
      <c r="B152" s="34">
        <v>122.4</v>
      </c>
      <c r="C152" s="27" t="s">
        <v>42</v>
      </c>
      <c r="D152" s="6">
        <f t="shared" si="8"/>
        <v>0.89999999999999147</v>
      </c>
      <c r="E152" s="26" t="s">
        <v>139</v>
      </c>
    </row>
    <row r="153" spans="1:5" ht="15.75" x14ac:dyDescent="0.25">
      <c r="A153" s="34">
        <f t="shared" si="7"/>
        <v>374.1</v>
      </c>
      <c r="B153" s="34">
        <v>123.3</v>
      </c>
      <c r="C153" s="6" t="s">
        <v>40</v>
      </c>
      <c r="D153" s="6">
        <f t="shared" si="8"/>
        <v>0.70000000000000284</v>
      </c>
      <c r="E153" s="26" t="s">
        <v>140</v>
      </c>
    </row>
    <row r="154" spans="1:5" ht="15.75" x14ac:dyDescent="0.25">
      <c r="A154" s="34">
        <f t="shared" si="7"/>
        <v>374.8</v>
      </c>
      <c r="B154" s="34">
        <v>124</v>
      </c>
      <c r="C154" s="6" t="s">
        <v>41</v>
      </c>
      <c r="D154" s="6">
        <f t="shared" si="8"/>
        <v>0.20000000000000284</v>
      </c>
      <c r="E154" s="26" t="s">
        <v>141</v>
      </c>
    </row>
    <row r="155" spans="1:5" ht="15.75" x14ac:dyDescent="0.25">
      <c r="A155" s="34">
        <f t="shared" si="7"/>
        <v>375</v>
      </c>
      <c r="B155" s="34">
        <v>124.2</v>
      </c>
      <c r="C155" s="27" t="s">
        <v>42</v>
      </c>
      <c r="D155" s="6">
        <f t="shared" si="8"/>
        <v>9.9999999999994316E-2</v>
      </c>
      <c r="E155" s="26" t="s">
        <v>142</v>
      </c>
    </row>
    <row r="156" spans="1:5" ht="15.75" x14ac:dyDescent="0.25">
      <c r="A156" s="34">
        <f t="shared" si="7"/>
        <v>375.1</v>
      </c>
      <c r="B156" s="34">
        <v>124.3</v>
      </c>
      <c r="C156" s="6" t="s">
        <v>40</v>
      </c>
      <c r="D156" s="6">
        <f t="shared" si="8"/>
        <v>0.20000000000000284</v>
      </c>
      <c r="E156" s="26" t="s">
        <v>143</v>
      </c>
    </row>
    <row r="157" spans="1:5" ht="31.5" x14ac:dyDescent="0.25">
      <c r="A157" s="34">
        <f t="shared" si="7"/>
        <v>375.3</v>
      </c>
      <c r="B157" s="34">
        <v>124.5</v>
      </c>
      <c r="C157" s="27" t="s">
        <v>42</v>
      </c>
      <c r="D157" s="6">
        <f t="shared" si="8"/>
        <v>0.5</v>
      </c>
      <c r="E157" s="26" t="s">
        <v>144</v>
      </c>
    </row>
    <row r="158" spans="1:5" ht="31.5" x14ac:dyDescent="0.25">
      <c r="A158" s="34">
        <f t="shared" si="7"/>
        <v>375.8</v>
      </c>
      <c r="B158" s="34">
        <v>125</v>
      </c>
      <c r="C158" s="28" t="s">
        <v>64</v>
      </c>
      <c r="D158" s="6">
        <f t="shared" si="8"/>
        <v>0.90000000000000568</v>
      </c>
      <c r="E158" s="29" t="s">
        <v>87</v>
      </c>
    </row>
    <row r="159" spans="1:5" ht="15.75" x14ac:dyDescent="0.25">
      <c r="A159" s="34">
        <f t="shared" si="7"/>
        <v>376.70000000000005</v>
      </c>
      <c r="B159" s="34">
        <v>125.9</v>
      </c>
      <c r="C159" s="6" t="s">
        <v>40</v>
      </c>
      <c r="D159" s="6">
        <f t="shared" si="8"/>
        <v>0.5</v>
      </c>
      <c r="E159" s="26" t="s">
        <v>145</v>
      </c>
    </row>
    <row r="160" spans="1:5" ht="15.75" x14ac:dyDescent="0.25">
      <c r="A160" s="34">
        <f t="shared" si="7"/>
        <v>377.20000000000005</v>
      </c>
      <c r="B160" s="34">
        <v>126.4</v>
      </c>
      <c r="C160" s="27" t="s">
        <v>42</v>
      </c>
      <c r="D160" s="6">
        <f t="shared" si="8"/>
        <v>1.0999999999999943</v>
      </c>
      <c r="E160" s="26" t="s">
        <v>146</v>
      </c>
    </row>
    <row r="161" spans="1:5" ht="15.75" x14ac:dyDescent="0.25">
      <c r="A161" s="34">
        <f t="shared" si="7"/>
        <v>378.3</v>
      </c>
      <c r="B161" s="34">
        <v>127.5</v>
      </c>
      <c r="C161" s="27" t="s">
        <v>55</v>
      </c>
      <c r="D161" s="6">
        <f t="shared" si="8"/>
        <v>0</v>
      </c>
      <c r="E161" s="26" t="s">
        <v>147</v>
      </c>
    </row>
    <row r="162" spans="1:5" ht="15.75" x14ac:dyDescent="0.25">
      <c r="A162" s="34">
        <f t="shared" si="7"/>
        <v>378.3</v>
      </c>
      <c r="B162" s="34">
        <v>127.5</v>
      </c>
      <c r="C162" s="27" t="s">
        <v>40</v>
      </c>
      <c r="D162" s="6">
        <f t="shared" si="8"/>
        <v>1</v>
      </c>
      <c r="E162" s="26" t="s">
        <v>148</v>
      </c>
    </row>
    <row r="163" spans="1:5" ht="15.75" x14ac:dyDescent="0.25">
      <c r="A163" s="34">
        <f t="shared" si="7"/>
        <v>379.3</v>
      </c>
      <c r="B163" s="34">
        <v>128.5</v>
      </c>
      <c r="C163" s="27" t="s">
        <v>40</v>
      </c>
      <c r="D163" s="6">
        <f t="shared" si="8"/>
        <v>0.69999999999998863</v>
      </c>
      <c r="E163" s="26" t="s">
        <v>149</v>
      </c>
    </row>
    <row r="164" spans="1:5" ht="15.75" x14ac:dyDescent="0.25">
      <c r="A164" s="34">
        <f t="shared" si="7"/>
        <v>380</v>
      </c>
      <c r="B164" s="34">
        <v>129.19999999999999</v>
      </c>
      <c r="C164" s="6" t="s">
        <v>40</v>
      </c>
      <c r="D164" s="6">
        <f t="shared" si="8"/>
        <v>0.30000000000001137</v>
      </c>
      <c r="E164" s="26" t="s">
        <v>80</v>
      </c>
    </row>
    <row r="165" spans="1:5" ht="15.75" x14ac:dyDescent="0.25">
      <c r="A165" s="34">
        <f t="shared" si="7"/>
        <v>380.3</v>
      </c>
      <c r="B165" s="34">
        <v>129.5</v>
      </c>
      <c r="C165" s="6" t="s">
        <v>40</v>
      </c>
      <c r="D165" s="6">
        <f t="shared" si="8"/>
        <v>0</v>
      </c>
      <c r="E165" s="26" t="s">
        <v>150</v>
      </c>
    </row>
    <row r="166" spans="1:5" ht="16.5" thickBot="1" x14ac:dyDescent="0.3">
      <c r="A166" s="21">
        <f t="shared" si="7"/>
        <v>380.3</v>
      </c>
      <c r="B166" s="21">
        <v>129.5</v>
      </c>
      <c r="C166" s="17" t="s">
        <v>41</v>
      </c>
      <c r="D166" s="17">
        <f t="shared" si="8"/>
        <v>0.19999999999998863</v>
      </c>
      <c r="E166" s="35" t="s">
        <v>151</v>
      </c>
    </row>
    <row r="167" spans="1:5" ht="48" thickBot="1" x14ac:dyDescent="0.3">
      <c r="A167" s="22">
        <f t="shared" si="7"/>
        <v>380.5</v>
      </c>
      <c r="B167" s="23">
        <v>129.69999999999999</v>
      </c>
      <c r="C167" s="16" t="s">
        <v>43</v>
      </c>
      <c r="D167" s="10"/>
      <c r="E167" s="11" t="s">
        <v>162</v>
      </c>
    </row>
  </sheetData>
  <mergeCells count="1">
    <mergeCell ref="A1:E1"/>
  </mergeCells>
  <printOptions horizontalCentered="1"/>
  <pageMargins left="1" right="1" top="0.25" bottom="0.25" header="0.3" footer="0.3"/>
  <pageSetup orientation="portrait" r:id="rId1"/>
  <rowBreaks count="1" manualBreakCount="1"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Day1Dist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Sturgill</cp:lastModifiedBy>
  <cp:lastPrinted>2023-01-10T19:37:39Z</cp:lastPrinted>
  <dcterms:created xsi:type="dcterms:W3CDTF">2019-11-04T15:20:02Z</dcterms:created>
  <dcterms:modified xsi:type="dcterms:W3CDTF">2023-01-10T19:54:02Z</dcterms:modified>
</cp:coreProperties>
</file>