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627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4" i="1"/>
  <c r="A11" i="1"/>
  <c r="A12" i="1"/>
  <c r="A13" i="1"/>
  <c r="A4" i="1" l="1"/>
  <c r="A5" i="1"/>
  <c r="A6" i="1"/>
  <c r="A7" i="1"/>
  <c r="A8" i="1"/>
  <c r="A9" i="1"/>
  <c r="A10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3" i="1"/>
</calcChain>
</file>

<file path=xl/sharedStrings.xml><?xml version="1.0" encoding="utf-8"?>
<sst xmlns="http://schemas.openxmlformats.org/spreadsheetml/2006/main" count="201" uniqueCount="97">
  <si>
    <t>Food/Water: 3 Points Store</t>
  </si>
  <si>
    <t>Climb 3600' next 12 miles!</t>
  </si>
  <si>
    <t>Food/Water</t>
  </si>
  <si>
    <t>Mile</t>
  </si>
  <si>
    <t>Go</t>
  </si>
  <si>
    <t>For</t>
  </si>
  <si>
    <t>Cue</t>
  </si>
  <si>
    <t>LEFT onto Arizona Pavilions Dr</t>
  </si>
  <si>
    <t>LEFT onto AZ-386 S</t>
  </si>
  <si>
    <t>LEFT onto AZ-86 W</t>
  </si>
  <si>
    <t>LEFT onto Quail</t>
  </si>
  <si>
    <t>LEFT onto Indian Rte 19</t>
  </si>
  <si>
    <t>LEFT onto Arivaca Sasabe Rd</t>
  </si>
  <si>
    <t>LEFT onto I-19 Frontage Rd</t>
  </si>
  <si>
    <t>LEFT onto W Duval Mine Rd</t>
  </si>
  <si>
    <t>LEFT onto S Grande Ave</t>
  </si>
  <si>
    <t>LEFT onto W Congress St</t>
  </si>
  <si>
    <t>RIGHT onto N Cortaro Rd</t>
  </si>
  <si>
    <t>RIGHT onto W Sweetwater Dr</t>
  </si>
  <si>
    <t>RIGHT onto W Gates Pass Rd</t>
  </si>
  <si>
    <t>RIGHT onto AZ-86 W</t>
  </si>
  <si>
    <t>RIGHT onto Main Rd</t>
  </si>
  <si>
    <t>RIGHT onto AZ-86 E</t>
  </si>
  <si>
    <t>RIGHT onto AZ-286 S/S Sasabe Rd</t>
  </si>
  <si>
    <t>RIGHT onto S Mission Rd</t>
  </si>
  <si>
    <t>RIGHT to stay on N Silverbell Rd</t>
  </si>
  <si>
    <t>RIGHT onto W Hospitality Rd</t>
  </si>
  <si>
    <t>Bear LEFT onto N Camino De Oeste</t>
  </si>
  <si>
    <t>CONT straight to stay on N Cortaro Rd</t>
  </si>
  <si>
    <t>CONT straight onto Indian Rte 19</t>
  </si>
  <si>
    <t>CONT onto Main Rd</t>
  </si>
  <si>
    <t>LEFT  onto W Continental Rd</t>
  </si>
  <si>
    <t>RIGHT  onto N Cortaro Rd</t>
  </si>
  <si>
    <t>LEFT onto N Silverbell Rd</t>
  </si>
  <si>
    <t>RIGHT into Basha's</t>
  </si>
  <si>
    <t>Food/Water: 3 Points Store. 
Last water for 45 miles!</t>
  </si>
  <si>
    <t>At circle, 2nd exit to stay on I-19 Frontage Rd</t>
  </si>
  <si>
    <t>At circle, take 1st exit to stay on Continental</t>
  </si>
  <si>
    <t>At circle, 2nd exit to stay on S Grande Ave</t>
  </si>
  <si>
    <t>Merge LEFT to make LEFT turn</t>
  </si>
  <si>
    <t>CP</t>
  </si>
  <si>
    <t>R</t>
  </si>
  <si>
    <t>L</t>
  </si>
  <si>
    <t>-</t>
  </si>
  <si>
    <t>BL</t>
  </si>
  <si>
    <t>!!!</t>
  </si>
  <si>
    <t>RIGHT to CONT onto N Silverbell Rd</t>
  </si>
  <si>
    <t>Start: La Quinta Inn
6020 W Hospitality Rd, Tucson, AZ 85743
OPEN: 05:00,  CLOSE: 06:00</t>
  </si>
  <si>
    <t>Control: Kitt Peak Visitor's Center
AZ-386 Summit, Sells, AZ 85634
OPEN: 08:05,  CLOSE: 12:00</t>
  </si>
  <si>
    <t>Control: Basha's Grocery
1 Indian Rte 19, Sells, AZ 85634
OPEN: 09:39,  CLOSE: 15:32</t>
  </si>
  <si>
    <t>Control: Arivaca Mercantile
17180 W Arivaca Rd, Arivaca, AZ 85601
OPEN: 13:42,  CLOSE: 00:20 next day</t>
  </si>
  <si>
    <t>Control: Chevron or any on this corner
171 W Cont. Rd, Green Valley, AZ 85614
OPEN: 15:21,  CLOSE: 03:52 next day</t>
  </si>
  <si>
    <t>LEFT onto N Cortaro Rd</t>
  </si>
  <si>
    <t>LEFT onto I-10 Frontage Rd W</t>
  </si>
  <si>
    <t>RIGHT onto W Twin Peaks Rd</t>
  </si>
  <si>
    <t>CONT straight to stay on W Twin Peaks Rd</t>
  </si>
  <si>
    <t>RIGHT onto W Camino De Manana</t>
  </si>
  <si>
    <t>RIGHT onto W Tangerine Rd</t>
  </si>
  <si>
    <t>LEFT onto N La Cañada Dr</t>
  </si>
  <si>
    <t>RIGHT onto W Moore Rd</t>
  </si>
  <si>
    <t>LEFT onto N Rancho Vistoso Blvd</t>
  </si>
  <si>
    <t>LEFT onto AZ-77 N/​N Oracle Rd</t>
  </si>
  <si>
    <t>Summit! 4400'</t>
  </si>
  <si>
    <t>Descend next 7 miles!</t>
  </si>
  <si>
    <t>Take the Redington Rd exit toward San Manuel</t>
  </si>
  <si>
    <t>RIGHT onto S Veterans Memorial Blvd</t>
  </si>
  <si>
    <t>U</t>
  </si>
  <si>
    <t>U-Turn after control</t>
  </si>
  <si>
    <t>LEFT onto Webb Rd</t>
  </si>
  <si>
    <t>Climb next 16 miles!</t>
  </si>
  <si>
    <t>RIGHT onto Mt Lemmon Hwy</t>
  </si>
  <si>
    <t>Summit! 4606'</t>
  </si>
  <si>
    <t>LEFT onto E American Ave</t>
  </si>
  <si>
    <t>Food/Water: Circle K</t>
  </si>
  <si>
    <t>LEFT onto AZ-77 S (signs for Tucson)</t>
  </si>
  <si>
    <t>RIGHT onto AZ-79 N</t>
  </si>
  <si>
    <t>Summit! 3648'</t>
  </si>
  <si>
    <t>LEFT onto E Park Link Dr</t>
  </si>
  <si>
    <t>LEFT onto Camino Adelante</t>
  </si>
  <si>
    <t>RIGHT onto N Sandario Rd</t>
  </si>
  <si>
    <t>RIGHT onto W Marana Rd</t>
  </si>
  <si>
    <t>RIGHT to stay on W Marana Rd</t>
  </si>
  <si>
    <t>LEFT onto N Sanders Rd</t>
  </si>
  <si>
    <t>LEFT onto W Avra Valley Rd</t>
  </si>
  <si>
    <t>RIGHT onto N Airline Rd</t>
  </si>
  <si>
    <t>LEFT onto ​W Lambert Ln</t>
  </si>
  <si>
    <t>LEFT onto N Coachline Blvd</t>
  </si>
  <si>
    <t>Move LEFT to turn on Arizona Pavilions Dr</t>
  </si>
  <si>
    <t>LEFT into La Quinta</t>
  </si>
  <si>
    <t>Kitt Peak 600k
Organizer: Mike Sturgill - 602.702.2132</t>
  </si>
  <si>
    <t>Leg</t>
  </si>
  <si>
    <t>Control: La Quinta Inn
6020 W Hospitality Rd, Tucson, AZ 85743
OPEN: 17:38,  CLOSE: 08:40 next day</t>
  </si>
  <si>
    <t>Control: Salt N Pepper Food Mart
28510 Veterans Mem Blvd San Manuel 85631
OPEN: 20:12,  CLOSE: 13:48 next day</t>
  </si>
  <si>
    <t>Info Control: Before turning on Park Link Rd. 
Answer Question on Card
OPEN: 21:54,  CLOSE: 17:12 next day</t>
  </si>
  <si>
    <t>Control: Circle K or Chevron
13961 N Sandario Rd, Marana, AZ 85653
OPEN: 23:23,  CLOSE: 20:28 next day</t>
  </si>
  <si>
    <t>Finish Control: La Quinta Inn
6020 W Hospitality Rd, Tucson, AZ 85743
OPEN: 23:48,  CLOSE: 21:00 next day</t>
  </si>
  <si>
    <t>LEFT onto Kinney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</si>
</sst>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topLeftCell="A41" workbookViewId="0">
      <selection activeCell="A52" sqref="A52"/>
    </sheetView>
  </sheetViews>
  <sheetFormatPr defaultRowHeight="15.75" x14ac:dyDescent="0.25"/>
  <cols>
    <col min="1" max="1" width="6.28515625" style="23" customWidth="1"/>
    <col min="2" max="2" width="6.140625" style="2" bestFit="1" customWidth="1"/>
    <col min="3" max="3" width="3.7109375" style="1" bestFit="1" customWidth="1"/>
    <col min="4" max="4" width="6.85546875" style="2" bestFit="1" customWidth="1"/>
    <col min="5" max="5" width="46.7109375" customWidth="1"/>
  </cols>
  <sheetData>
    <row r="1" spans="1:5" ht="31.5" customHeight="1" thickBot="1" x14ac:dyDescent="0.3">
      <c r="A1" s="25" t="s">
        <v>89</v>
      </c>
      <c r="B1" s="26"/>
      <c r="C1" s="26"/>
      <c r="D1" s="26"/>
      <c r="E1" s="27"/>
    </row>
    <row r="2" spans="1:5" ht="16.5" thickBot="1" x14ac:dyDescent="0.3">
      <c r="A2" s="24" t="s">
        <v>3</v>
      </c>
      <c r="B2" s="14" t="s">
        <v>90</v>
      </c>
      <c r="C2" s="22" t="s">
        <v>4</v>
      </c>
      <c r="D2" s="14" t="s">
        <v>5</v>
      </c>
      <c r="E2" s="19" t="s">
        <v>6</v>
      </c>
    </row>
    <row r="3" spans="1:5" ht="48" thickBot="1" x14ac:dyDescent="0.3">
      <c r="A3" s="13">
        <f>B3</f>
        <v>0</v>
      </c>
      <c r="B3" s="14">
        <v>0</v>
      </c>
      <c r="C3" s="22" t="s">
        <v>40</v>
      </c>
      <c r="D3" s="14"/>
      <c r="E3" s="15" t="s">
        <v>47</v>
      </c>
    </row>
    <row r="4" spans="1:5" x14ac:dyDescent="0.25">
      <c r="A4" s="16">
        <f t="shared" ref="A4:A51" si="0">B4</f>
        <v>0</v>
      </c>
      <c r="B4" s="16">
        <v>0</v>
      </c>
      <c r="C4" s="17" t="s">
        <v>41</v>
      </c>
      <c r="D4" s="16">
        <f>B5-B4</f>
        <v>0.1</v>
      </c>
      <c r="E4" s="18" t="s">
        <v>26</v>
      </c>
    </row>
    <row r="5" spans="1:5" x14ac:dyDescent="0.25">
      <c r="A5" s="5">
        <f t="shared" si="0"/>
        <v>0.1</v>
      </c>
      <c r="B5" s="5">
        <v>0.1</v>
      </c>
      <c r="C5" s="6" t="s">
        <v>42</v>
      </c>
      <c r="D5" s="16">
        <f t="shared" ref="D5:D69" si="1">B6-B5</f>
        <v>0.19999999999999998</v>
      </c>
      <c r="E5" s="7" t="s">
        <v>7</v>
      </c>
    </row>
    <row r="6" spans="1:5" x14ac:dyDescent="0.25">
      <c r="A6" s="5">
        <f t="shared" si="0"/>
        <v>0.3</v>
      </c>
      <c r="B6" s="5">
        <v>0.3</v>
      </c>
      <c r="C6" s="6" t="s">
        <v>41</v>
      </c>
      <c r="D6" s="16">
        <f t="shared" si="1"/>
        <v>0</v>
      </c>
      <c r="E6" s="7" t="s">
        <v>17</v>
      </c>
    </row>
    <row r="7" spans="1:5" x14ac:dyDescent="0.25">
      <c r="A7" s="5">
        <f t="shared" si="0"/>
        <v>0.3</v>
      </c>
      <c r="B7" s="5">
        <v>0.3</v>
      </c>
      <c r="C7" s="8" t="s">
        <v>43</v>
      </c>
      <c r="D7" s="16">
        <f t="shared" si="1"/>
        <v>0.60000000000000009</v>
      </c>
      <c r="E7" s="7" t="s">
        <v>28</v>
      </c>
    </row>
    <row r="8" spans="1:5" x14ac:dyDescent="0.25">
      <c r="A8" s="5">
        <f t="shared" si="0"/>
        <v>0.9</v>
      </c>
      <c r="B8" s="5">
        <v>0.9</v>
      </c>
      <c r="C8" s="6" t="s">
        <v>42</v>
      </c>
      <c r="D8" s="16">
        <f t="shared" si="1"/>
        <v>6.3</v>
      </c>
      <c r="E8" s="7" t="s">
        <v>33</v>
      </c>
    </row>
    <row r="9" spans="1:5" x14ac:dyDescent="0.25">
      <c r="A9" s="5">
        <f t="shared" si="0"/>
        <v>7.2</v>
      </c>
      <c r="B9" s="5">
        <v>7.2</v>
      </c>
      <c r="C9" s="6" t="s">
        <v>41</v>
      </c>
      <c r="D9" s="16">
        <f t="shared" si="1"/>
        <v>1.8999999999999995</v>
      </c>
      <c r="E9" s="7" t="s">
        <v>18</v>
      </c>
    </row>
    <row r="10" spans="1:5" x14ac:dyDescent="0.25">
      <c r="A10" s="5">
        <f t="shared" si="0"/>
        <v>9.1</v>
      </c>
      <c r="B10" s="5">
        <v>9.1</v>
      </c>
      <c r="C10" s="6" t="s">
        <v>44</v>
      </c>
      <c r="D10" s="16">
        <f t="shared" si="1"/>
        <v>2.5999999999999996</v>
      </c>
      <c r="E10" s="7" t="s">
        <v>27</v>
      </c>
    </row>
    <row r="11" spans="1:5" x14ac:dyDescent="0.25">
      <c r="A11" s="5">
        <f t="shared" si="0"/>
        <v>11.7</v>
      </c>
      <c r="B11" s="5">
        <v>11.7</v>
      </c>
      <c r="C11" s="6" t="s">
        <v>41</v>
      </c>
      <c r="D11" s="16">
        <f t="shared" si="1"/>
        <v>4.6999999999999993</v>
      </c>
      <c r="E11" s="7" t="s">
        <v>19</v>
      </c>
    </row>
    <row r="12" spans="1:5" x14ac:dyDescent="0.25">
      <c r="A12" s="5">
        <f t="shared" si="0"/>
        <v>16.399999999999999</v>
      </c>
      <c r="B12" s="5">
        <v>16.399999999999999</v>
      </c>
      <c r="C12" s="6" t="s">
        <v>42</v>
      </c>
      <c r="D12" s="16">
        <f t="shared" si="1"/>
        <v>5.2000000000000028</v>
      </c>
      <c r="E12" s="7" t="s">
        <v>96</v>
      </c>
    </row>
    <row r="13" spans="1:5" x14ac:dyDescent="0.25">
      <c r="A13" s="5">
        <f t="shared" si="0"/>
        <v>21.6</v>
      </c>
      <c r="B13" s="5">
        <v>21.6</v>
      </c>
      <c r="C13" s="6" t="s">
        <v>41</v>
      </c>
      <c r="D13" s="16">
        <f t="shared" si="1"/>
        <v>15.699999999999996</v>
      </c>
      <c r="E13" s="7" t="s">
        <v>20</v>
      </c>
    </row>
    <row r="14" spans="1:5" x14ac:dyDescent="0.25">
      <c r="A14" s="5">
        <f t="shared" si="0"/>
        <v>37.299999999999997</v>
      </c>
      <c r="B14" s="5">
        <v>37.299999999999997</v>
      </c>
      <c r="C14" s="3" t="s">
        <v>45</v>
      </c>
      <c r="D14" s="16">
        <f t="shared" si="1"/>
        <v>16.100000000000001</v>
      </c>
      <c r="E14" s="4" t="s">
        <v>0</v>
      </c>
    </row>
    <row r="15" spans="1:5" x14ac:dyDescent="0.25">
      <c r="A15" s="5">
        <f t="shared" si="0"/>
        <v>53.4</v>
      </c>
      <c r="B15" s="5">
        <v>53.4</v>
      </c>
      <c r="C15" s="6" t="s">
        <v>42</v>
      </c>
      <c r="D15" s="16">
        <f t="shared" si="1"/>
        <v>0</v>
      </c>
      <c r="E15" s="7" t="s">
        <v>8</v>
      </c>
    </row>
    <row r="16" spans="1:5" ht="16.5" thickBot="1" x14ac:dyDescent="0.3">
      <c r="A16" s="10">
        <f t="shared" si="0"/>
        <v>53.4</v>
      </c>
      <c r="B16" s="10">
        <v>53.4</v>
      </c>
      <c r="C16" s="11" t="s">
        <v>45</v>
      </c>
      <c r="D16" s="28">
        <f t="shared" si="1"/>
        <v>12.100000000000001</v>
      </c>
      <c r="E16" s="12" t="s">
        <v>1</v>
      </c>
    </row>
    <row r="17" spans="1:5" ht="48" thickBot="1" x14ac:dyDescent="0.3">
      <c r="A17" s="13">
        <f t="shared" si="0"/>
        <v>65.5</v>
      </c>
      <c r="B17" s="14">
        <v>65.5</v>
      </c>
      <c r="C17" s="22" t="s">
        <v>40</v>
      </c>
      <c r="D17" s="14">
        <f t="shared" si="1"/>
        <v>12.099999999999994</v>
      </c>
      <c r="E17" s="15" t="s">
        <v>48</v>
      </c>
    </row>
    <row r="18" spans="1:5" x14ac:dyDescent="0.25">
      <c r="A18" s="16">
        <f t="shared" si="0"/>
        <v>77.599999999999994</v>
      </c>
      <c r="B18" s="16">
        <v>77.599999999999994</v>
      </c>
      <c r="C18" s="17" t="s">
        <v>42</v>
      </c>
      <c r="D18" s="16">
        <f t="shared" si="1"/>
        <v>19.200000000000003</v>
      </c>
      <c r="E18" s="20" t="s">
        <v>9</v>
      </c>
    </row>
    <row r="19" spans="1:5" x14ac:dyDescent="0.25">
      <c r="A19" s="5">
        <f t="shared" si="0"/>
        <v>96.8</v>
      </c>
      <c r="B19" s="5">
        <v>96.8</v>
      </c>
      <c r="C19" s="6" t="s">
        <v>42</v>
      </c>
      <c r="D19" s="16">
        <f t="shared" si="1"/>
        <v>0.10000000000000853</v>
      </c>
      <c r="E19" s="7" t="s">
        <v>10</v>
      </c>
    </row>
    <row r="20" spans="1:5" x14ac:dyDescent="0.25">
      <c r="A20" s="5">
        <f t="shared" si="0"/>
        <v>96.9</v>
      </c>
      <c r="B20" s="5">
        <v>96.9</v>
      </c>
      <c r="C20" s="6" t="s">
        <v>41</v>
      </c>
      <c r="D20" s="16">
        <f t="shared" si="1"/>
        <v>1.2999999999999972</v>
      </c>
      <c r="E20" s="7" t="s">
        <v>21</v>
      </c>
    </row>
    <row r="21" spans="1:5" x14ac:dyDescent="0.25">
      <c r="A21" s="5">
        <f t="shared" si="0"/>
        <v>98.2</v>
      </c>
      <c r="B21" s="5">
        <v>98.2</v>
      </c>
      <c r="C21" s="8" t="s">
        <v>43</v>
      </c>
      <c r="D21" s="16">
        <f t="shared" si="1"/>
        <v>9.9999999999994316E-2</v>
      </c>
      <c r="E21" s="7" t="s">
        <v>29</v>
      </c>
    </row>
    <row r="22" spans="1:5" ht="16.5" thickBot="1" x14ac:dyDescent="0.3">
      <c r="A22" s="10">
        <f t="shared" si="0"/>
        <v>98.3</v>
      </c>
      <c r="B22" s="10">
        <v>98.3</v>
      </c>
      <c r="C22" s="11" t="s">
        <v>41</v>
      </c>
      <c r="D22" s="28">
        <f t="shared" si="1"/>
        <v>0.10000000000000853</v>
      </c>
      <c r="E22" s="12" t="s">
        <v>34</v>
      </c>
    </row>
    <row r="23" spans="1:5" ht="48" thickBot="1" x14ac:dyDescent="0.3">
      <c r="A23" s="13">
        <f t="shared" si="0"/>
        <v>98.4</v>
      </c>
      <c r="B23" s="14">
        <v>98.4</v>
      </c>
      <c r="C23" s="22" t="s">
        <v>40</v>
      </c>
      <c r="D23" s="14">
        <f t="shared" si="1"/>
        <v>9.9999999999994316E-2</v>
      </c>
      <c r="E23" s="15" t="s">
        <v>49</v>
      </c>
    </row>
    <row r="24" spans="1:5" x14ac:dyDescent="0.25">
      <c r="A24" s="16">
        <f t="shared" si="0"/>
        <v>98.5</v>
      </c>
      <c r="B24" s="16">
        <v>98.5</v>
      </c>
      <c r="C24" s="17" t="s">
        <v>42</v>
      </c>
      <c r="D24" s="16">
        <f t="shared" si="1"/>
        <v>0.59999999999999432</v>
      </c>
      <c r="E24" s="20" t="s">
        <v>11</v>
      </c>
    </row>
    <row r="25" spans="1:5" x14ac:dyDescent="0.25">
      <c r="A25" s="5">
        <f t="shared" si="0"/>
        <v>99.1</v>
      </c>
      <c r="B25" s="5">
        <v>99.1</v>
      </c>
      <c r="C25" s="8" t="s">
        <v>43</v>
      </c>
      <c r="D25" s="16">
        <f t="shared" si="1"/>
        <v>0.80000000000001137</v>
      </c>
      <c r="E25" s="7" t="s">
        <v>30</v>
      </c>
    </row>
    <row r="26" spans="1:5" x14ac:dyDescent="0.25">
      <c r="A26" s="5">
        <f t="shared" si="0"/>
        <v>99.9</v>
      </c>
      <c r="B26" s="5">
        <v>99.9</v>
      </c>
      <c r="C26" s="6" t="s">
        <v>42</v>
      </c>
      <c r="D26" s="16">
        <f t="shared" si="1"/>
        <v>9.9999999999994316E-2</v>
      </c>
      <c r="E26" s="7" t="s">
        <v>10</v>
      </c>
    </row>
    <row r="27" spans="1:5" x14ac:dyDescent="0.25">
      <c r="A27" s="5">
        <f t="shared" si="0"/>
        <v>100</v>
      </c>
      <c r="B27" s="5">
        <v>100</v>
      </c>
      <c r="C27" s="6" t="s">
        <v>41</v>
      </c>
      <c r="D27" s="16">
        <f t="shared" si="1"/>
        <v>35.300000000000011</v>
      </c>
      <c r="E27" s="7" t="s">
        <v>22</v>
      </c>
    </row>
    <row r="28" spans="1:5" x14ac:dyDescent="0.25">
      <c r="A28" s="5">
        <f t="shared" si="0"/>
        <v>135.30000000000001</v>
      </c>
      <c r="B28" s="5">
        <v>135.30000000000001</v>
      </c>
      <c r="C28" s="6" t="s">
        <v>41</v>
      </c>
      <c r="D28" s="16">
        <f t="shared" si="1"/>
        <v>9.9999999999994316E-2</v>
      </c>
      <c r="E28" s="7" t="s">
        <v>23</v>
      </c>
    </row>
    <row r="29" spans="1:5" ht="31.5" x14ac:dyDescent="0.25">
      <c r="A29" s="5">
        <f t="shared" si="0"/>
        <v>135.4</v>
      </c>
      <c r="B29" s="5">
        <v>135.4</v>
      </c>
      <c r="C29" s="3" t="s">
        <v>45</v>
      </c>
      <c r="D29" s="16">
        <f t="shared" si="1"/>
        <v>33.099999999999994</v>
      </c>
      <c r="E29" s="9" t="s">
        <v>35</v>
      </c>
    </row>
    <row r="30" spans="1:5" ht="16.5" thickBot="1" x14ac:dyDescent="0.3">
      <c r="A30" s="10">
        <f t="shared" si="0"/>
        <v>168.5</v>
      </c>
      <c r="B30" s="10">
        <v>168.5</v>
      </c>
      <c r="C30" s="11" t="s">
        <v>42</v>
      </c>
      <c r="D30" s="28">
        <f t="shared" si="1"/>
        <v>12</v>
      </c>
      <c r="E30" s="12" t="s">
        <v>12</v>
      </c>
    </row>
    <row r="31" spans="1:5" ht="48" thickBot="1" x14ac:dyDescent="0.3">
      <c r="A31" s="13">
        <f t="shared" si="0"/>
        <v>180.5</v>
      </c>
      <c r="B31" s="14">
        <v>180.5</v>
      </c>
      <c r="C31" s="22" t="s">
        <v>40</v>
      </c>
      <c r="D31" s="14">
        <f t="shared" si="1"/>
        <v>23</v>
      </c>
      <c r="E31" s="15" t="s">
        <v>50</v>
      </c>
    </row>
    <row r="32" spans="1:5" x14ac:dyDescent="0.25">
      <c r="A32" s="16">
        <f t="shared" si="0"/>
        <v>203.5</v>
      </c>
      <c r="B32" s="16">
        <v>203.5</v>
      </c>
      <c r="C32" s="17" t="s">
        <v>42</v>
      </c>
      <c r="D32" s="16">
        <f t="shared" si="1"/>
        <v>4.9000000000000057</v>
      </c>
      <c r="E32" s="20" t="s">
        <v>13</v>
      </c>
    </row>
    <row r="33" spans="1:5" ht="16.5" thickBot="1" x14ac:dyDescent="0.3">
      <c r="A33" s="10">
        <f t="shared" si="0"/>
        <v>208.4</v>
      </c>
      <c r="B33" s="10">
        <v>208.4</v>
      </c>
      <c r="C33" s="21" t="s">
        <v>43</v>
      </c>
      <c r="D33" s="28">
        <f t="shared" si="1"/>
        <v>4.5999999999999943</v>
      </c>
      <c r="E33" s="12" t="s">
        <v>36</v>
      </c>
    </row>
    <row r="34" spans="1:5" ht="48" thickBot="1" x14ac:dyDescent="0.3">
      <c r="A34" s="13">
        <f t="shared" si="0"/>
        <v>213</v>
      </c>
      <c r="B34" s="14">
        <v>213</v>
      </c>
      <c r="C34" s="22" t="s">
        <v>40</v>
      </c>
      <c r="D34" s="14">
        <f t="shared" si="1"/>
        <v>0</v>
      </c>
      <c r="E34" s="15" t="s">
        <v>51</v>
      </c>
    </row>
    <row r="35" spans="1:5" x14ac:dyDescent="0.25">
      <c r="A35" s="16">
        <f t="shared" si="0"/>
        <v>213</v>
      </c>
      <c r="B35" s="16">
        <v>213</v>
      </c>
      <c r="C35" s="17" t="s">
        <v>42</v>
      </c>
      <c r="D35" s="16">
        <f t="shared" si="1"/>
        <v>0.69999999999998863</v>
      </c>
      <c r="E35" s="20" t="s">
        <v>31</v>
      </c>
    </row>
    <row r="36" spans="1:5" x14ac:dyDescent="0.25">
      <c r="A36" s="5">
        <f t="shared" si="0"/>
        <v>213.7</v>
      </c>
      <c r="B36" s="5">
        <v>213.7</v>
      </c>
      <c r="C36" s="8" t="s">
        <v>43</v>
      </c>
      <c r="D36" s="16">
        <f t="shared" si="1"/>
        <v>2.7000000000000171</v>
      </c>
      <c r="E36" s="7" t="s">
        <v>37</v>
      </c>
    </row>
    <row r="37" spans="1:5" x14ac:dyDescent="0.25">
      <c r="A37" s="5">
        <f t="shared" si="0"/>
        <v>216.4</v>
      </c>
      <c r="B37" s="5">
        <v>216.4</v>
      </c>
      <c r="C37" s="6" t="s">
        <v>42</v>
      </c>
      <c r="D37" s="16">
        <f t="shared" si="1"/>
        <v>0.69999999999998863</v>
      </c>
      <c r="E37" s="7" t="s">
        <v>14</v>
      </c>
    </row>
    <row r="38" spans="1:5" x14ac:dyDescent="0.25">
      <c r="A38" s="5">
        <f t="shared" si="0"/>
        <v>217.1</v>
      </c>
      <c r="B38" s="5">
        <v>217.1</v>
      </c>
      <c r="C38" s="6" t="s">
        <v>41</v>
      </c>
      <c r="D38" s="16">
        <f t="shared" si="1"/>
        <v>22.900000000000006</v>
      </c>
      <c r="E38" s="7" t="s">
        <v>24</v>
      </c>
    </row>
    <row r="39" spans="1:5" x14ac:dyDescent="0.25">
      <c r="A39" s="5">
        <f t="shared" si="0"/>
        <v>240</v>
      </c>
      <c r="B39" s="5">
        <v>240</v>
      </c>
      <c r="C39" s="3" t="s">
        <v>45</v>
      </c>
      <c r="D39" s="16">
        <f t="shared" si="1"/>
        <v>4.4000000000000057</v>
      </c>
      <c r="E39" s="4" t="s">
        <v>2</v>
      </c>
    </row>
    <row r="40" spans="1:5" x14ac:dyDescent="0.25">
      <c r="A40" s="5">
        <f t="shared" si="0"/>
        <v>244.4</v>
      </c>
      <c r="B40" s="5">
        <v>244.4</v>
      </c>
      <c r="C40" s="6" t="s">
        <v>42</v>
      </c>
      <c r="D40" s="16">
        <f t="shared" si="1"/>
        <v>0.79999999999998295</v>
      </c>
      <c r="E40" s="7" t="s">
        <v>15</v>
      </c>
    </row>
    <row r="41" spans="1:5" x14ac:dyDescent="0.25">
      <c r="A41" s="5">
        <f t="shared" si="0"/>
        <v>245.2</v>
      </c>
      <c r="B41" s="5">
        <v>245.2</v>
      </c>
      <c r="C41" s="8" t="s">
        <v>43</v>
      </c>
      <c r="D41" s="16">
        <f t="shared" si="1"/>
        <v>0.20000000000001705</v>
      </c>
      <c r="E41" s="7" t="s">
        <v>38</v>
      </c>
    </row>
    <row r="42" spans="1:5" x14ac:dyDescent="0.25">
      <c r="A42" s="5">
        <f t="shared" si="0"/>
        <v>245.4</v>
      </c>
      <c r="B42" s="5">
        <v>245.4</v>
      </c>
      <c r="C42" s="6" t="s">
        <v>42</v>
      </c>
      <c r="D42" s="16">
        <f t="shared" si="1"/>
        <v>0.29999999999998295</v>
      </c>
      <c r="E42" s="7" t="s">
        <v>16</v>
      </c>
    </row>
    <row r="43" spans="1:5" x14ac:dyDescent="0.25">
      <c r="A43" s="5">
        <f t="shared" si="0"/>
        <v>245.7</v>
      </c>
      <c r="B43" s="5">
        <v>245.7</v>
      </c>
      <c r="C43" s="6" t="s">
        <v>41</v>
      </c>
      <c r="D43" s="16">
        <f t="shared" si="1"/>
        <v>0.60000000000002274</v>
      </c>
      <c r="E43" s="7" t="s">
        <v>46</v>
      </c>
    </row>
    <row r="44" spans="1:5" x14ac:dyDescent="0.25">
      <c r="A44" s="5">
        <f t="shared" si="0"/>
        <v>246.3</v>
      </c>
      <c r="B44" s="5">
        <v>246.3</v>
      </c>
      <c r="C44" s="6" t="s">
        <v>41</v>
      </c>
      <c r="D44" s="16">
        <f t="shared" si="1"/>
        <v>9.9999999999994316E-2</v>
      </c>
      <c r="E44" s="7" t="s">
        <v>25</v>
      </c>
    </row>
    <row r="45" spans="1:5" x14ac:dyDescent="0.25">
      <c r="A45" s="5">
        <f t="shared" si="0"/>
        <v>246.4</v>
      </c>
      <c r="B45" s="5">
        <v>246.4</v>
      </c>
      <c r="C45" s="3" t="s">
        <v>45</v>
      </c>
      <c r="D45" s="16">
        <f t="shared" si="1"/>
        <v>1.9000000000000057</v>
      </c>
      <c r="E45" s="4" t="s">
        <v>2</v>
      </c>
    </row>
    <row r="46" spans="1:5" x14ac:dyDescent="0.25">
      <c r="A46" s="5">
        <f t="shared" si="0"/>
        <v>248.3</v>
      </c>
      <c r="B46" s="5">
        <v>248.3</v>
      </c>
      <c r="C46" s="3" t="s">
        <v>45</v>
      </c>
      <c r="D46" s="16">
        <f t="shared" si="1"/>
        <v>8.5</v>
      </c>
      <c r="E46" s="4" t="s">
        <v>2</v>
      </c>
    </row>
    <row r="47" spans="1:5" x14ac:dyDescent="0.25">
      <c r="A47" s="5">
        <f t="shared" si="0"/>
        <v>256.8</v>
      </c>
      <c r="B47" s="5">
        <v>256.8</v>
      </c>
      <c r="C47" s="6" t="s">
        <v>41</v>
      </c>
      <c r="D47" s="16">
        <f t="shared" si="1"/>
        <v>0.59999999999996589</v>
      </c>
      <c r="E47" s="7" t="s">
        <v>32</v>
      </c>
    </row>
    <row r="48" spans="1:5" x14ac:dyDescent="0.25">
      <c r="A48" s="5">
        <f t="shared" si="0"/>
        <v>257.39999999999998</v>
      </c>
      <c r="B48" s="5">
        <v>257.39999999999998</v>
      </c>
      <c r="C48" s="6" t="s">
        <v>42</v>
      </c>
      <c r="D48" s="16">
        <f t="shared" si="1"/>
        <v>0</v>
      </c>
      <c r="E48" s="7" t="s">
        <v>39</v>
      </c>
    </row>
    <row r="49" spans="1:5" x14ac:dyDescent="0.25">
      <c r="A49" s="5">
        <f t="shared" si="0"/>
        <v>257.39999999999998</v>
      </c>
      <c r="B49" s="5">
        <v>257.39999999999998</v>
      </c>
      <c r="C49" s="6" t="s">
        <v>42</v>
      </c>
      <c r="D49" s="16">
        <f t="shared" si="1"/>
        <v>0.20000000000004547</v>
      </c>
      <c r="E49" s="7" t="s">
        <v>7</v>
      </c>
    </row>
    <row r="50" spans="1:5" ht="16.5" thickBot="1" x14ac:dyDescent="0.3">
      <c r="A50" s="10">
        <f t="shared" si="0"/>
        <v>257.60000000000002</v>
      </c>
      <c r="B50" s="10">
        <v>257.60000000000002</v>
      </c>
      <c r="C50" s="11" t="s">
        <v>41</v>
      </c>
      <c r="D50" s="28">
        <f t="shared" si="1"/>
        <v>9.9999999999965894E-2</v>
      </c>
      <c r="E50" s="12" t="s">
        <v>26</v>
      </c>
    </row>
    <row r="51" spans="1:5" ht="48" thickBot="1" x14ac:dyDescent="0.3">
      <c r="A51" s="13">
        <f t="shared" si="0"/>
        <v>257.7</v>
      </c>
      <c r="B51" s="14">
        <v>257.7</v>
      </c>
      <c r="C51" s="22" t="s">
        <v>40</v>
      </c>
      <c r="D51" s="14"/>
      <c r="E51" s="15" t="s">
        <v>91</v>
      </c>
    </row>
    <row r="52" spans="1:5" ht="16.5" thickBot="1" x14ac:dyDescent="0.3">
      <c r="A52" s="24" t="s">
        <v>3</v>
      </c>
      <c r="B52" s="14" t="s">
        <v>90</v>
      </c>
      <c r="C52" s="22" t="s">
        <v>4</v>
      </c>
      <c r="D52" s="14" t="s">
        <v>5</v>
      </c>
      <c r="E52" s="19" t="s">
        <v>6</v>
      </c>
    </row>
    <row r="53" spans="1:5" ht="48" thickBot="1" x14ac:dyDescent="0.3">
      <c r="A53" s="13">
        <f>A51</f>
        <v>257.7</v>
      </c>
      <c r="B53" s="14">
        <v>0</v>
      </c>
      <c r="C53" s="22" t="s">
        <v>40</v>
      </c>
      <c r="D53" s="14"/>
      <c r="E53" s="15" t="s">
        <v>91</v>
      </c>
    </row>
    <row r="54" spans="1:5" x14ac:dyDescent="0.25">
      <c r="A54" s="16">
        <f>A53+D53</f>
        <v>257.7</v>
      </c>
      <c r="B54" s="16">
        <v>0.1</v>
      </c>
      <c r="C54" s="17" t="s">
        <v>42</v>
      </c>
      <c r="D54" s="16">
        <f t="shared" si="1"/>
        <v>0.19999999999999998</v>
      </c>
      <c r="E54" s="20" t="s">
        <v>7</v>
      </c>
    </row>
    <row r="55" spans="1:5" x14ac:dyDescent="0.25">
      <c r="A55" s="5">
        <f t="shared" ref="A55:A98" si="2">A54+D54</f>
        <v>257.89999999999998</v>
      </c>
      <c r="B55" s="5">
        <v>0.3</v>
      </c>
      <c r="C55" s="6" t="s">
        <v>42</v>
      </c>
      <c r="D55" s="16">
        <f t="shared" si="1"/>
        <v>0.39999999999999997</v>
      </c>
      <c r="E55" s="7" t="s">
        <v>52</v>
      </c>
    </row>
    <row r="56" spans="1:5" x14ac:dyDescent="0.25">
      <c r="A56" s="5">
        <f t="shared" si="2"/>
        <v>258.29999999999995</v>
      </c>
      <c r="B56" s="5">
        <v>0.7</v>
      </c>
      <c r="C56" s="6" t="s">
        <v>42</v>
      </c>
      <c r="D56" s="16">
        <f t="shared" si="1"/>
        <v>1.8</v>
      </c>
      <c r="E56" s="7" t="s">
        <v>53</v>
      </c>
    </row>
    <row r="57" spans="1:5" x14ac:dyDescent="0.25">
      <c r="A57" s="5">
        <f t="shared" si="2"/>
        <v>260.09999999999997</v>
      </c>
      <c r="B57" s="5">
        <v>2.5</v>
      </c>
      <c r="C57" s="6" t="s">
        <v>41</v>
      </c>
      <c r="D57" s="16">
        <f t="shared" si="1"/>
        <v>0.20000000000000018</v>
      </c>
      <c r="E57" s="7" t="s">
        <v>54</v>
      </c>
    </row>
    <row r="58" spans="1:5" x14ac:dyDescent="0.25">
      <c r="A58" s="5">
        <f t="shared" si="2"/>
        <v>260.29999999999995</v>
      </c>
      <c r="B58" s="5">
        <v>2.7</v>
      </c>
      <c r="C58" s="8" t="s">
        <v>43</v>
      </c>
      <c r="D58" s="16">
        <f t="shared" si="1"/>
        <v>2.2000000000000002</v>
      </c>
      <c r="E58" s="7" t="s">
        <v>55</v>
      </c>
    </row>
    <row r="59" spans="1:5" x14ac:dyDescent="0.25">
      <c r="A59" s="5">
        <f t="shared" si="2"/>
        <v>262.49999999999994</v>
      </c>
      <c r="B59" s="5">
        <v>4.9000000000000004</v>
      </c>
      <c r="C59" s="6" t="s">
        <v>41</v>
      </c>
      <c r="D59" s="16">
        <f t="shared" si="1"/>
        <v>2.0999999999999996</v>
      </c>
      <c r="E59" s="7" t="s">
        <v>56</v>
      </c>
    </row>
    <row r="60" spans="1:5" x14ac:dyDescent="0.25">
      <c r="A60" s="5">
        <f t="shared" si="2"/>
        <v>264.59999999999997</v>
      </c>
      <c r="B60" s="5">
        <v>7</v>
      </c>
      <c r="C60" s="6" t="s">
        <v>41</v>
      </c>
      <c r="D60" s="16">
        <f t="shared" si="1"/>
        <v>3.5</v>
      </c>
      <c r="E60" s="7" t="s">
        <v>57</v>
      </c>
    </row>
    <row r="61" spans="1:5" x14ac:dyDescent="0.25">
      <c r="A61" s="5">
        <f t="shared" si="2"/>
        <v>268.09999999999997</v>
      </c>
      <c r="B61" s="5">
        <v>10.5</v>
      </c>
      <c r="C61" s="6" t="s">
        <v>42</v>
      </c>
      <c r="D61" s="16">
        <f t="shared" si="1"/>
        <v>1.0999999999999996</v>
      </c>
      <c r="E61" s="7" t="s">
        <v>58</v>
      </c>
    </row>
    <row r="62" spans="1:5" x14ac:dyDescent="0.25">
      <c r="A62" s="5">
        <f t="shared" si="2"/>
        <v>269.2</v>
      </c>
      <c r="B62" s="5">
        <v>11.6</v>
      </c>
      <c r="C62" s="6" t="s">
        <v>41</v>
      </c>
      <c r="D62" s="16">
        <f t="shared" si="1"/>
        <v>1.4000000000000004</v>
      </c>
      <c r="E62" s="7" t="s">
        <v>59</v>
      </c>
    </row>
    <row r="63" spans="1:5" x14ac:dyDescent="0.25">
      <c r="A63" s="5">
        <f t="shared" si="2"/>
        <v>270.59999999999997</v>
      </c>
      <c r="B63" s="5">
        <v>13</v>
      </c>
      <c r="C63" s="6" t="s">
        <v>42</v>
      </c>
      <c r="D63" s="16">
        <f t="shared" si="1"/>
        <v>4.8000000000000007</v>
      </c>
      <c r="E63" s="7" t="s">
        <v>60</v>
      </c>
    </row>
    <row r="64" spans="1:5" x14ac:dyDescent="0.25">
      <c r="A64" s="5">
        <f t="shared" si="2"/>
        <v>275.39999999999998</v>
      </c>
      <c r="B64" s="5">
        <v>17.8</v>
      </c>
      <c r="C64" s="6" t="s">
        <v>42</v>
      </c>
      <c r="D64" s="16">
        <f t="shared" si="1"/>
        <v>19.7</v>
      </c>
      <c r="E64" s="7" t="s">
        <v>61</v>
      </c>
    </row>
    <row r="65" spans="1:5" x14ac:dyDescent="0.25">
      <c r="A65" s="5">
        <f t="shared" si="2"/>
        <v>295.09999999999997</v>
      </c>
      <c r="B65" s="5">
        <v>37.5</v>
      </c>
      <c r="C65" s="8" t="s">
        <v>45</v>
      </c>
      <c r="D65" s="16">
        <f t="shared" si="1"/>
        <v>0.10000000000000142</v>
      </c>
      <c r="E65" s="7" t="s">
        <v>62</v>
      </c>
    </row>
    <row r="66" spans="1:5" x14ac:dyDescent="0.25">
      <c r="A66" s="5">
        <f t="shared" si="2"/>
        <v>295.2</v>
      </c>
      <c r="B66" s="5">
        <v>37.6</v>
      </c>
      <c r="C66" s="6" t="s">
        <v>45</v>
      </c>
      <c r="D66" s="16">
        <f t="shared" si="1"/>
        <v>5.5</v>
      </c>
      <c r="E66" s="7" t="s">
        <v>63</v>
      </c>
    </row>
    <row r="67" spans="1:5" x14ac:dyDescent="0.25">
      <c r="A67" s="5">
        <f t="shared" si="2"/>
        <v>300.7</v>
      </c>
      <c r="B67" s="5">
        <v>43.1</v>
      </c>
      <c r="C67" s="6" t="s">
        <v>41</v>
      </c>
      <c r="D67" s="16">
        <f t="shared" si="1"/>
        <v>0.19999999999999574</v>
      </c>
      <c r="E67" s="7" t="s">
        <v>64</v>
      </c>
    </row>
    <row r="68" spans="1:5" ht="16.5" thickBot="1" x14ac:dyDescent="0.3">
      <c r="A68" s="10">
        <f t="shared" si="2"/>
        <v>300.89999999999998</v>
      </c>
      <c r="B68" s="10">
        <v>43.3</v>
      </c>
      <c r="C68" s="11" t="s">
        <v>41</v>
      </c>
      <c r="D68" s="28">
        <f t="shared" si="1"/>
        <v>4.9000000000000057</v>
      </c>
      <c r="E68" s="12" t="s">
        <v>65</v>
      </c>
    </row>
    <row r="69" spans="1:5" ht="48" thickBot="1" x14ac:dyDescent="0.3">
      <c r="A69" s="13">
        <f t="shared" si="2"/>
        <v>305.79999999999995</v>
      </c>
      <c r="B69" s="14">
        <v>48.2</v>
      </c>
      <c r="C69" s="22" t="s">
        <v>40</v>
      </c>
      <c r="D69" s="14">
        <f t="shared" si="1"/>
        <v>0</v>
      </c>
      <c r="E69" s="15" t="s">
        <v>92</v>
      </c>
    </row>
    <row r="70" spans="1:5" x14ac:dyDescent="0.25">
      <c r="A70" s="16">
        <f t="shared" si="2"/>
        <v>305.79999999999995</v>
      </c>
      <c r="B70" s="16">
        <v>48.2</v>
      </c>
      <c r="C70" s="17" t="s">
        <v>66</v>
      </c>
      <c r="D70" s="16">
        <f t="shared" ref="D70:D97" si="3">B71-B70</f>
        <v>0.79999999999999716</v>
      </c>
      <c r="E70" s="20" t="s">
        <v>67</v>
      </c>
    </row>
    <row r="71" spans="1:5" x14ac:dyDescent="0.25">
      <c r="A71" s="5">
        <f t="shared" si="2"/>
        <v>306.59999999999997</v>
      </c>
      <c r="B71" s="5">
        <v>49</v>
      </c>
      <c r="C71" s="6" t="s">
        <v>42</v>
      </c>
      <c r="D71" s="16">
        <f t="shared" si="3"/>
        <v>0</v>
      </c>
      <c r="E71" s="7" t="s">
        <v>68</v>
      </c>
    </row>
    <row r="72" spans="1:5" x14ac:dyDescent="0.25">
      <c r="A72" s="5">
        <f t="shared" si="2"/>
        <v>306.59999999999997</v>
      </c>
      <c r="B72" s="5">
        <v>49</v>
      </c>
      <c r="C72" s="6" t="s">
        <v>45</v>
      </c>
      <c r="D72" s="16">
        <f t="shared" si="3"/>
        <v>5.8999999999999986</v>
      </c>
      <c r="E72" s="7" t="s">
        <v>69</v>
      </c>
    </row>
    <row r="73" spans="1:5" x14ac:dyDescent="0.25">
      <c r="A73" s="5">
        <f t="shared" si="2"/>
        <v>312.49999999999994</v>
      </c>
      <c r="B73" s="5">
        <v>54.9</v>
      </c>
      <c r="C73" s="6" t="s">
        <v>41</v>
      </c>
      <c r="D73" s="16">
        <f t="shared" si="3"/>
        <v>1.7000000000000028</v>
      </c>
      <c r="E73" s="7" t="s">
        <v>70</v>
      </c>
    </row>
    <row r="74" spans="1:5" x14ac:dyDescent="0.25">
      <c r="A74" s="5">
        <f t="shared" si="2"/>
        <v>314.19999999999993</v>
      </c>
      <c r="B74" s="5">
        <v>56.6</v>
      </c>
      <c r="C74" s="6" t="s">
        <v>45</v>
      </c>
      <c r="D74" s="16">
        <f t="shared" si="3"/>
        <v>1.5</v>
      </c>
      <c r="E74" s="7" t="s">
        <v>71</v>
      </c>
    </row>
    <row r="75" spans="1:5" x14ac:dyDescent="0.25">
      <c r="A75" s="5">
        <f t="shared" si="2"/>
        <v>315.69999999999993</v>
      </c>
      <c r="B75" s="5">
        <v>58.1</v>
      </c>
      <c r="C75" s="6" t="s">
        <v>42</v>
      </c>
      <c r="D75" s="16">
        <f t="shared" si="3"/>
        <v>2</v>
      </c>
      <c r="E75" s="7" t="s">
        <v>72</v>
      </c>
    </row>
    <row r="76" spans="1:5" x14ac:dyDescent="0.25">
      <c r="A76" s="5">
        <f t="shared" si="2"/>
        <v>317.69999999999993</v>
      </c>
      <c r="B76" s="5">
        <v>60.1</v>
      </c>
      <c r="C76" s="8" t="s">
        <v>45</v>
      </c>
      <c r="D76" s="16">
        <f t="shared" si="3"/>
        <v>0.39999999999999858</v>
      </c>
      <c r="E76" s="7" t="s">
        <v>73</v>
      </c>
    </row>
    <row r="77" spans="1:5" x14ac:dyDescent="0.25">
      <c r="A77" s="5">
        <f t="shared" si="2"/>
        <v>318.09999999999991</v>
      </c>
      <c r="B77" s="5">
        <v>60.5</v>
      </c>
      <c r="C77" s="6" t="s">
        <v>42</v>
      </c>
      <c r="D77" s="16">
        <f t="shared" si="3"/>
        <v>9.0999999999999943</v>
      </c>
      <c r="E77" s="7" t="s">
        <v>74</v>
      </c>
    </row>
    <row r="78" spans="1:5" x14ac:dyDescent="0.25">
      <c r="A78" s="5">
        <f t="shared" si="2"/>
        <v>327.19999999999993</v>
      </c>
      <c r="B78" s="5">
        <v>69.599999999999994</v>
      </c>
      <c r="C78" s="6" t="s">
        <v>41</v>
      </c>
      <c r="D78" s="16">
        <f t="shared" si="3"/>
        <v>4.7000000000000028</v>
      </c>
      <c r="E78" s="7" t="s">
        <v>75</v>
      </c>
    </row>
    <row r="79" spans="1:5" ht="16.5" thickBot="1" x14ac:dyDescent="0.3">
      <c r="A79" s="10">
        <f t="shared" si="2"/>
        <v>331.89999999999992</v>
      </c>
      <c r="B79" s="10">
        <v>74.3</v>
      </c>
      <c r="C79" s="11" t="s">
        <v>45</v>
      </c>
      <c r="D79" s="28">
        <f t="shared" si="3"/>
        <v>5.6000000000000085</v>
      </c>
      <c r="E79" s="12" t="s">
        <v>76</v>
      </c>
    </row>
    <row r="80" spans="1:5" ht="48" thickBot="1" x14ac:dyDescent="0.3">
      <c r="A80" s="13">
        <f t="shared" si="2"/>
        <v>337.49999999999994</v>
      </c>
      <c r="B80" s="14">
        <v>79.900000000000006</v>
      </c>
      <c r="C80" s="22" t="s">
        <v>40</v>
      </c>
      <c r="D80" s="14">
        <f t="shared" si="3"/>
        <v>0</v>
      </c>
      <c r="E80" s="15" t="s">
        <v>93</v>
      </c>
    </row>
    <row r="81" spans="1:5" x14ac:dyDescent="0.25">
      <c r="A81" s="16">
        <f t="shared" si="2"/>
        <v>337.49999999999994</v>
      </c>
      <c r="B81" s="16">
        <v>79.900000000000006</v>
      </c>
      <c r="C81" s="17" t="s">
        <v>42</v>
      </c>
      <c r="D81" s="16">
        <f t="shared" si="3"/>
        <v>18.399999999999991</v>
      </c>
      <c r="E81" s="20" t="s">
        <v>77</v>
      </c>
    </row>
    <row r="82" spans="1:5" x14ac:dyDescent="0.25">
      <c r="A82" s="5">
        <f t="shared" si="2"/>
        <v>355.89999999999992</v>
      </c>
      <c r="B82" s="5">
        <v>98.3</v>
      </c>
      <c r="C82" s="6" t="s">
        <v>42</v>
      </c>
      <c r="D82" s="16">
        <f t="shared" si="3"/>
        <v>11.5</v>
      </c>
      <c r="E82" s="7" t="s">
        <v>78</v>
      </c>
    </row>
    <row r="83" spans="1:5" x14ac:dyDescent="0.25">
      <c r="A83" s="5">
        <f t="shared" si="2"/>
        <v>367.39999999999992</v>
      </c>
      <c r="B83" s="5">
        <v>109.8</v>
      </c>
      <c r="C83" s="6" t="s">
        <v>41</v>
      </c>
      <c r="D83" s="16">
        <f t="shared" si="3"/>
        <v>0.20000000000000284</v>
      </c>
      <c r="E83" s="7" t="s">
        <v>79</v>
      </c>
    </row>
    <row r="84" spans="1:5" ht="16.5" thickBot="1" x14ac:dyDescent="0.3">
      <c r="A84" s="10">
        <f t="shared" si="2"/>
        <v>367.59999999999991</v>
      </c>
      <c r="B84" s="10">
        <v>110</v>
      </c>
      <c r="C84" s="11" t="s">
        <v>41</v>
      </c>
      <c r="D84" s="28">
        <f t="shared" si="3"/>
        <v>0</v>
      </c>
      <c r="E84" s="12" t="s">
        <v>80</v>
      </c>
    </row>
    <row r="85" spans="1:5" ht="48" thickBot="1" x14ac:dyDescent="0.3">
      <c r="A85" s="13">
        <f t="shared" si="2"/>
        <v>367.59999999999991</v>
      </c>
      <c r="B85" s="14">
        <v>110</v>
      </c>
      <c r="C85" s="22" t="s">
        <v>40</v>
      </c>
      <c r="D85" s="14">
        <f t="shared" si="3"/>
        <v>0.29999999999999716</v>
      </c>
      <c r="E85" s="15" t="s">
        <v>94</v>
      </c>
    </row>
    <row r="86" spans="1:5" x14ac:dyDescent="0.25">
      <c r="A86" s="16">
        <f t="shared" si="2"/>
        <v>367.89999999999992</v>
      </c>
      <c r="B86" s="16">
        <v>110.3</v>
      </c>
      <c r="C86" s="17" t="s">
        <v>41</v>
      </c>
      <c r="D86" s="16">
        <f t="shared" si="3"/>
        <v>0.70000000000000284</v>
      </c>
      <c r="E86" s="18" t="s">
        <v>81</v>
      </c>
    </row>
    <row r="87" spans="1:5" x14ac:dyDescent="0.25">
      <c r="A87" s="5">
        <f t="shared" si="2"/>
        <v>368.59999999999991</v>
      </c>
      <c r="B87" s="5">
        <v>111</v>
      </c>
      <c r="C87" s="6" t="s">
        <v>42</v>
      </c>
      <c r="D87" s="16">
        <f t="shared" si="3"/>
        <v>4</v>
      </c>
      <c r="E87" s="7" t="s">
        <v>82</v>
      </c>
    </row>
    <row r="88" spans="1:5" x14ac:dyDescent="0.25">
      <c r="A88" s="5">
        <f t="shared" si="2"/>
        <v>372.59999999999991</v>
      </c>
      <c r="B88" s="5">
        <v>115</v>
      </c>
      <c r="C88" s="6" t="s">
        <v>42</v>
      </c>
      <c r="D88" s="16">
        <f t="shared" si="3"/>
        <v>4</v>
      </c>
      <c r="E88" s="7" t="s">
        <v>83</v>
      </c>
    </row>
    <row r="89" spans="1:5" x14ac:dyDescent="0.25">
      <c r="A89" s="5">
        <f t="shared" si="2"/>
        <v>376.59999999999991</v>
      </c>
      <c r="B89" s="5">
        <v>119</v>
      </c>
      <c r="C89" s="6" t="s">
        <v>41</v>
      </c>
      <c r="D89" s="16">
        <f t="shared" si="3"/>
        <v>0.5</v>
      </c>
      <c r="E89" s="7" t="s">
        <v>84</v>
      </c>
    </row>
    <row r="90" spans="1:5" x14ac:dyDescent="0.25">
      <c r="A90" s="5">
        <f t="shared" si="2"/>
        <v>377.09999999999991</v>
      </c>
      <c r="B90" s="5">
        <v>119.5</v>
      </c>
      <c r="C90" s="6" t="s">
        <v>42</v>
      </c>
      <c r="D90" s="16">
        <f t="shared" si="3"/>
        <v>1.5999999999999943</v>
      </c>
      <c r="E90" s="7" t="s">
        <v>85</v>
      </c>
    </row>
    <row r="91" spans="1:5" x14ac:dyDescent="0.25">
      <c r="A91" s="5">
        <f t="shared" si="2"/>
        <v>378.69999999999993</v>
      </c>
      <c r="B91" s="5">
        <v>121.1</v>
      </c>
      <c r="C91" s="6" t="s">
        <v>42</v>
      </c>
      <c r="D91" s="16">
        <f t="shared" si="3"/>
        <v>2.6000000000000085</v>
      </c>
      <c r="E91" s="7" t="s">
        <v>86</v>
      </c>
    </row>
    <row r="92" spans="1:5" x14ac:dyDescent="0.25">
      <c r="A92" s="5">
        <f t="shared" si="2"/>
        <v>381.29999999999995</v>
      </c>
      <c r="B92" s="5">
        <v>123.7</v>
      </c>
      <c r="C92" s="6" t="s">
        <v>42</v>
      </c>
      <c r="D92" s="16">
        <f t="shared" si="3"/>
        <v>1.7999999999999972</v>
      </c>
      <c r="E92" s="7" t="s">
        <v>33</v>
      </c>
    </row>
    <row r="93" spans="1:5" x14ac:dyDescent="0.25">
      <c r="A93" s="5">
        <f t="shared" si="2"/>
        <v>383.09999999999997</v>
      </c>
      <c r="B93" s="5">
        <v>125.5</v>
      </c>
      <c r="C93" s="6" t="s">
        <v>42</v>
      </c>
      <c r="D93" s="16">
        <f t="shared" si="3"/>
        <v>0.59999999999999432</v>
      </c>
      <c r="E93" s="7" t="s">
        <v>52</v>
      </c>
    </row>
    <row r="94" spans="1:5" x14ac:dyDescent="0.25">
      <c r="A94" s="5">
        <f t="shared" si="2"/>
        <v>383.69999999999993</v>
      </c>
      <c r="B94" s="5">
        <v>126.1</v>
      </c>
      <c r="C94" s="6" t="s">
        <v>42</v>
      </c>
      <c r="D94" s="16">
        <f t="shared" si="3"/>
        <v>0.20000000000000284</v>
      </c>
      <c r="E94" s="7" t="s">
        <v>87</v>
      </c>
    </row>
    <row r="95" spans="1:5" x14ac:dyDescent="0.25">
      <c r="A95" s="5">
        <f t="shared" si="2"/>
        <v>383.89999999999992</v>
      </c>
      <c r="B95" s="5">
        <v>126.3</v>
      </c>
      <c r="C95" s="6" t="s">
        <v>42</v>
      </c>
      <c r="D95" s="16">
        <f t="shared" si="3"/>
        <v>0.20000000000000284</v>
      </c>
      <c r="E95" s="7" t="s">
        <v>7</v>
      </c>
    </row>
    <row r="96" spans="1:5" x14ac:dyDescent="0.25">
      <c r="A96" s="5">
        <f t="shared" si="2"/>
        <v>384.09999999999991</v>
      </c>
      <c r="B96" s="5">
        <v>126.5</v>
      </c>
      <c r="C96" s="6" t="s">
        <v>41</v>
      </c>
      <c r="D96" s="16">
        <f t="shared" si="3"/>
        <v>9.9999999999994316E-2</v>
      </c>
      <c r="E96" s="7" t="s">
        <v>26</v>
      </c>
    </row>
    <row r="97" spans="1:5" ht="16.5" thickBot="1" x14ac:dyDescent="0.3">
      <c r="A97" s="10">
        <f t="shared" si="2"/>
        <v>384.19999999999993</v>
      </c>
      <c r="B97" s="10">
        <v>126.6</v>
      </c>
      <c r="C97" s="11" t="s">
        <v>42</v>
      </c>
      <c r="D97" s="16">
        <f t="shared" si="3"/>
        <v>0</v>
      </c>
      <c r="E97" s="12" t="s">
        <v>88</v>
      </c>
    </row>
    <row r="98" spans="1:5" ht="48" thickBot="1" x14ac:dyDescent="0.3">
      <c r="A98" s="13">
        <f t="shared" si="2"/>
        <v>384.19999999999993</v>
      </c>
      <c r="B98" s="14">
        <v>126.6</v>
      </c>
      <c r="C98" s="22" t="s">
        <v>40</v>
      </c>
      <c r="D98" s="22"/>
      <c r="E98" s="15" t="s">
        <v>95</v>
      </c>
    </row>
  </sheetData>
  <mergeCells count="1">
    <mergeCell ref="A1:E1"/>
  </mergeCells>
  <printOptions horizontalCentered="1"/>
  <pageMargins left="1" right="1" top="0.5" bottom="0.5" header="0.3" footer="0.3"/>
  <pageSetup orientation="portrait" verticalDpi="0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2020-01-09T19:37:34Z</cp:lastPrinted>
  <dcterms:created xsi:type="dcterms:W3CDTF">2019-11-07T02:52:12Z</dcterms:created>
  <dcterms:modified xsi:type="dcterms:W3CDTF">2020-01-09T19:37:37Z</dcterms:modified>
</cp:coreProperties>
</file>