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0" windowWidth="29040" windowHeight="16440" tabRatio="500"/>
  </bookViews>
  <sheets>
    <sheet name="cuesheet.csv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  <c r="F56" i="1" s="1"/>
  <c r="E55" i="1"/>
  <c r="E54" i="1"/>
  <c r="F54" i="1" s="1"/>
  <c r="F55" i="1"/>
  <c r="E53" i="1"/>
  <c r="E52" i="1"/>
  <c r="F52" i="1" s="1"/>
  <c r="F53" i="1"/>
  <c r="E51" i="1"/>
  <c r="E50" i="1"/>
  <c r="F50" i="1" s="1"/>
  <c r="F51" i="1"/>
  <c r="E49" i="1"/>
  <c r="E48" i="1"/>
  <c r="F48" i="1" s="1"/>
  <c r="F49" i="1"/>
  <c r="E47" i="1"/>
  <c r="E46" i="1"/>
  <c r="F46" i="1" s="1"/>
  <c r="F47" i="1"/>
  <c r="E45" i="1"/>
  <c r="E44" i="1"/>
  <c r="F44" i="1" s="1"/>
  <c r="F45" i="1"/>
  <c r="E43" i="1"/>
  <c r="E42" i="1"/>
  <c r="F42" i="1" s="1"/>
  <c r="F43" i="1"/>
  <c r="E41" i="1"/>
  <c r="E40" i="1"/>
  <c r="F40" i="1" s="1"/>
  <c r="F41" i="1"/>
  <c r="E39" i="1"/>
  <c r="E38" i="1"/>
  <c r="F38" i="1" s="1"/>
  <c r="F39" i="1"/>
  <c r="E37" i="1"/>
  <c r="E36" i="1"/>
  <c r="F36" i="1" s="1"/>
  <c r="F37" i="1"/>
  <c r="E35" i="1"/>
  <c r="E34" i="1"/>
  <c r="F34" i="1" s="1"/>
  <c r="F35" i="1"/>
  <c r="E33" i="1"/>
  <c r="E32" i="1"/>
  <c r="F32" i="1" s="1"/>
  <c r="F33" i="1"/>
  <c r="E31" i="1"/>
  <c r="E30" i="1"/>
  <c r="F30" i="1" s="1"/>
  <c r="F31" i="1"/>
  <c r="E29" i="1"/>
  <c r="E28" i="1"/>
  <c r="F28" i="1" s="1"/>
  <c r="F29" i="1"/>
  <c r="E27" i="1"/>
  <c r="E26" i="1"/>
  <c r="F26" i="1" s="1"/>
  <c r="F27" i="1"/>
  <c r="E25" i="1"/>
  <c r="E24" i="1"/>
  <c r="F24" i="1" s="1"/>
  <c r="F25" i="1"/>
  <c r="E23" i="1"/>
  <c r="E22" i="1"/>
  <c r="F22" i="1" s="1"/>
  <c r="F23" i="1"/>
  <c r="E21" i="1"/>
  <c r="E20" i="1"/>
  <c r="F20" i="1" s="1"/>
  <c r="F21" i="1"/>
  <c r="E19" i="1"/>
  <c r="E18" i="1"/>
  <c r="F18" i="1" s="1"/>
  <c r="F19" i="1"/>
  <c r="E17" i="1"/>
  <c r="E16" i="1"/>
  <c r="F16" i="1" s="1"/>
  <c r="F17" i="1"/>
  <c r="E15" i="1"/>
  <c r="E14" i="1"/>
  <c r="F14" i="1" s="1"/>
  <c r="F15" i="1"/>
  <c r="E13" i="1"/>
  <c r="E12" i="1"/>
  <c r="F12" i="1" s="1"/>
  <c r="F13" i="1"/>
  <c r="E11" i="1"/>
  <c r="E10" i="1"/>
  <c r="F10" i="1" s="1"/>
  <c r="F11" i="1"/>
  <c r="E9" i="1"/>
  <c r="E8" i="1"/>
  <c r="F8" i="1" s="1"/>
  <c r="F9" i="1"/>
  <c r="E7" i="1"/>
  <c r="E6" i="1"/>
  <c r="F6" i="1" s="1"/>
  <c r="F7" i="1"/>
  <c r="E5" i="1"/>
  <c r="E4" i="1"/>
  <c r="F4" i="1" s="1"/>
  <c r="F5" i="1"/>
  <c r="E3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<sst xmlns="http://schemas.openxmlformats.org/spreadsheetml/2006/main" count="115" uniqueCount="67">
  <si>
    <t>Type</t>
  </si>
  <si>
    <t>Right</t>
  </si>
  <si>
    <t>Turn right from hotel parking lot onto E Medina Road</t>
  </si>
  <si>
    <t>Turn right onto S Tucson Blvd at SS</t>
  </si>
  <si>
    <t>Left</t>
  </si>
  <si>
    <t>Turn left onto E Valencia Rd at TL (Burger King on right)</t>
  </si>
  <si>
    <t>Turn left onto Nogales Hwy at TL (after RR tracks - CAUTION)</t>
  </si>
  <si>
    <t>Turn right onto E Los Reales Rd at TL</t>
  </si>
  <si>
    <t>Turn left onto W San Xavier Rd (S 6th Ave to right) at 4-way SS</t>
  </si>
  <si>
    <t>Straight</t>
  </si>
  <si>
    <t>Cross under I-19 (CAUTION on/off ramps)</t>
  </si>
  <si>
    <t>Turn right onto Little Nogales Dr at yield sign</t>
  </si>
  <si>
    <t>Turn left onto W San Xavier Rd at SS/T (before mission building)</t>
  </si>
  <si>
    <t>Turn left onto S Mission Rd at SS/T</t>
  </si>
  <si>
    <t>Turn left onto W Duval Mine Rd at SS/T (after RR tracks - CAUTION)</t>
  </si>
  <si>
    <t>Turn right onto W Continental Rd (sign for San Bautista de Anza auto route) - DO NOT MISS</t>
  </si>
  <si>
    <t>Turn right onto S Camino del Sol at the traffic circle (1st exit)</t>
  </si>
  <si>
    <t>Turn left onto W Calle Tres at 4-way SS (toward I-19)</t>
  </si>
  <si>
    <t>Turn right onto I-19 Frontage Rd at SS/T</t>
  </si>
  <si>
    <t>Continue straight to stay on I-19 Frontage Rd at traffic circle</t>
  </si>
  <si>
    <t>Food</t>
  </si>
  <si>
    <t>Mini market on right at Arivaca Rd</t>
  </si>
  <si>
    <t>Turn right onto the I-19 S ramp to Nogales and merge onto I-19 S</t>
  </si>
  <si>
    <t>Take exit 40 toward Chavez Siding Rd</t>
  </si>
  <si>
    <t>Turn left at SS at end of ramp (after cattle guard - CAUTION) (dir: Chavez Siding Rd) / cross I-19</t>
  </si>
  <si>
    <t>Turn right onto I-19 Frontage Rd at SS/T on east side of I-19</t>
  </si>
  <si>
    <t>Turn left onto Palo Parado Rd (may not be signed; dead end ahead; freeway ramps to right)</t>
  </si>
  <si>
    <t>Turn right onto Pendleton Dr at SS/T</t>
  </si>
  <si>
    <t>Turn right onto E Ruby Rd -- DO NOT MISS</t>
  </si>
  <si>
    <t>Turn left onto Via Frontera (next left)</t>
  </si>
  <si>
    <t>Turn left onto South River Rd at SS/T</t>
  </si>
  <si>
    <t>Turn left to stay on S River Rd (CAUTION - narrow bridge)</t>
  </si>
  <si>
    <t>Sharp right onto AZ-82 W at SS (before school)</t>
  </si>
  <si>
    <t>Patagonia - SERVICES</t>
  </si>
  <si>
    <t>Sonoita - SERVICES</t>
  </si>
  <si>
    <t>Cross AZ-90 at TL to services on right after intersection</t>
  </si>
  <si>
    <t>Turn right after crossing I-10 (dir: Frontage Road to Marsh Station Rd)</t>
  </si>
  <si>
    <t>Turn left onto Frontage Rd at SS/T (after cattle guard - CAUTION)</t>
  </si>
  <si>
    <t>Turn right onto E Colossal Cave Rd at SS (toward Vail)</t>
  </si>
  <si>
    <t>Danger</t>
  </si>
  <si>
    <t>CAUTION - RR tracks - 2 sets</t>
  </si>
  <si>
    <t>Turn left onto E Mary Ann Cleveland Way at TL/T (b/c Old Vail Rd)</t>
  </si>
  <si>
    <t>Turn left onto S Rita Rd at TL</t>
  </si>
  <si>
    <t>Turn right onto Julian Wash trail (after cattle guard and RR tracks - CAUTION)</t>
  </si>
  <si>
    <t>Take the pedestrian tunnel under S Kolb road to stay on Julian Wash trail</t>
  </si>
  <si>
    <t>Cross S Wilmot Rd on the crosswalk</t>
  </si>
  <si>
    <t>Take the pedestrian tunnel under E Valencia Rd to stay on Julian Wash trail</t>
  </si>
  <si>
    <t>Go under I-10 and  continue straight onto E Drexel Rd</t>
  </si>
  <si>
    <t>Turn left onto S Country Club Rd at 4-way SS</t>
  </si>
  <si>
    <t>Continue straight across Valencia Rd at TL</t>
  </si>
  <si>
    <t>Turn right onto E Medina Rd</t>
  </si>
  <si>
    <t>Turn right into hotel parking lot</t>
  </si>
  <si>
    <t>Dist (mi)</t>
  </si>
  <si>
    <t>Leg (mi)</t>
  </si>
  <si>
    <t>Dist (km)</t>
  </si>
  <si>
    <t>Leg (km)</t>
  </si>
  <si>
    <t>ORGANIZER - Susan Notorangelo - (612) 804-9970</t>
  </si>
  <si>
    <t>CONTROL</t>
  </si>
  <si>
    <t>CONTROL - PAC TOUR Manned Control - 
Old Shack Ruins - parking on right - 
OPEN 07:58 / CLOSE 09:12</t>
  </si>
  <si>
    <t>START - TUCSON 
Country Inn and Suites - 
6681 South Tucson Boulevard, Tucson, AZ 85756 - 
OPEN 07:00 / CLOSE 08:00</t>
  </si>
  <si>
    <t>CONTROL - NOGALES
Circle K on left - 
360 East Patagonia Highway, Nogales, AZ 85621 - 
OPEN 10:30 / CLOSE 14:56 - 
after control turn right to return on AZ-82</t>
  </si>
  <si>
    <t>CONTROL - HUACHUCA CITY
Mustang Mountain Shell
2222 Arizona 90, Huachuca City, AZ 85616 - 
OPEN 12:49 / CLOSE 20:12 -
After control turn left to intersection and continue on AZ-82 (retracing route to Sonoita)</t>
  </si>
  <si>
    <t>CONTROL - SONOITA
Shell on left at intersection of AZ-82 and AZ-83
3235 Arizona 82, Sonoita, AZ 85637 - 
OPEN 13:47 / CLOSE 22:16 - 
after control, turn north onto AZ-83 (dir: I-10), leaving AZ-82</t>
  </si>
  <si>
    <t>CONTROL - VAIL
Quik Mart on right - 
13142 East Colossal Cave Road, Vail, AZ 85641 -
OPEN 15:15 / CLOSE 01:24 -
after control continue in same direction on Colossal Cave Rd</t>
  </si>
  <si>
    <t>FINISH - TUCSON
Country Inn and Suites - 6681 South Tucson Boulevard, Tucson, AZ 85756 - OPEN 16:00 / CLOSE 03:00</t>
  </si>
  <si>
    <t>Turn left onto Agua Linda Rd at SS (toward I-19 on-ramp; dead end ahead) (after cattle guard - CAUTION)</t>
  </si>
  <si>
    <r>
      <rPr>
        <sz val="12"/>
        <color theme="1"/>
        <rFont val="Calibri"/>
        <family val="2"/>
        <scheme val="minor"/>
      </rPr>
      <t>PAC TOUR 300k
Instruction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</si>
</sst>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/>
  </sheetViews>
  <sheetFormatPr defaultColWidth="11" defaultRowHeight="21" x14ac:dyDescent="0.25"/>
  <cols>
    <col min="1" max="1" width="7.875" style="1" bestFit="1" customWidth="1"/>
    <col min="2" max="2" width="7.5" style="1" bestFit="1" customWidth="1"/>
    <col min="3" max="3" width="9" style="2" bestFit="1" customWidth="1"/>
    <col min="4" max="4" width="44.5" style="3" customWidth="1"/>
    <col min="5" max="5" width="8.25" style="1" bestFit="1" customWidth="1"/>
    <col min="6" max="6" width="7.875" style="1" bestFit="1" customWidth="1"/>
  </cols>
  <sheetData>
    <row r="1" spans="1:6" ht="31.5" x14ac:dyDescent="0.25">
      <c r="A1" s="4" t="s">
        <v>52</v>
      </c>
      <c r="B1" s="5" t="s">
        <v>53</v>
      </c>
      <c r="C1" s="6" t="s">
        <v>0</v>
      </c>
      <c r="D1" s="6" t="s">
        <v>66</v>
      </c>
      <c r="E1" s="5" t="s">
        <v>54</v>
      </c>
      <c r="F1" s="7" t="s">
        <v>55</v>
      </c>
    </row>
    <row r="2" spans="1:6" ht="15.75" x14ac:dyDescent="0.25">
      <c r="A2" s="11"/>
      <c r="B2" s="12"/>
      <c r="C2" s="13"/>
      <c r="D2" s="8" t="s">
        <v>56</v>
      </c>
      <c r="E2" s="12"/>
      <c r="F2" s="14"/>
    </row>
    <row r="3" spans="1:6" ht="63" x14ac:dyDescent="0.25">
      <c r="A3" s="15">
        <v>0</v>
      </c>
      <c r="B3" s="16">
        <v>0</v>
      </c>
      <c r="C3" s="17" t="s">
        <v>57</v>
      </c>
      <c r="D3" s="9" t="s">
        <v>59</v>
      </c>
      <c r="E3" s="16">
        <f>CONVERT(A3,"mi","km")</f>
        <v>0</v>
      </c>
      <c r="F3" s="18">
        <v>0</v>
      </c>
    </row>
    <row r="4" spans="1:6" ht="31.5" x14ac:dyDescent="0.25">
      <c r="A4" s="11">
        <v>0.01</v>
      </c>
      <c r="B4" s="12">
        <f>A4-A3</f>
        <v>0.01</v>
      </c>
      <c r="C4" s="13" t="s">
        <v>1</v>
      </c>
      <c r="D4" s="8" t="s">
        <v>2</v>
      </c>
      <c r="E4" s="12">
        <f t="shared" ref="E4:E56" si="0">CONVERT(A4,"mi","km")</f>
        <v>1.6093440000000001E-2</v>
      </c>
      <c r="F4" s="14">
        <f>E4-E3</f>
        <v>1.6093440000000001E-2</v>
      </c>
    </row>
    <row r="5" spans="1:6" ht="15.75" x14ac:dyDescent="0.25">
      <c r="A5" s="11">
        <v>0.09</v>
      </c>
      <c r="B5" s="12">
        <f t="shared" ref="B5:B56" si="1">A5-A4</f>
        <v>0.08</v>
      </c>
      <c r="C5" s="13" t="s">
        <v>1</v>
      </c>
      <c r="D5" s="8" t="s">
        <v>3</v>
      </c>
      <c r="E5" s="12">
        <f t="shared" si="0"/>
        <v>0.14484095999999999</v>
      </c>
      <c r="F5" s="14">
        <f t="shared" ref="F5:F56" si="2">E5-E4</f>
        <v>0.12874752</v>
      </c>
    </row>
    <row r="6" spans="1:6" ht="31.5" x14ac:dyDescent="0.25">
      <c r="A6" s="11">
        <v>0.35</v>
      </c>
      <c r="B6" s="12">
        <f t="shared" si="1"/>
        <v>0.26</v>
      </c>
      <c r="C6" s="13" t="s">
        <v>4</v>
      </c>
      <c r="D6" s="8" t="s">
        <v>5</v>
      </c>
      <c r="E6" s="12">
        <f t="shared" si="0"/>
        <v>0.56327039999999995</v>
      </c>
      <c r="F6" s="14">
        <f t="shared" si="2"/>
        <v>0.41842943999999993</v>
      </c>
    </row>
    <row r="7" spans="1:6" ht="31.5" x14ac:dyDescent="0.25">
      <c r="A7" s="11">
        <v>1.93</v>
      </c>
      <c r="B7" s="12">
        <f t="shared" si="1"/>
        <v>1.58</v>
      </c>
      <c r="C7" s="13" t="s">
        <v>4</v>
      </c>
      <c r="D7" s="8" t="s">
        <v>6</v>
      </c>
      <c r="E7" s="12">
        <f t="shared" si="0"/>
        <v>3.1060339199999998</v>
      </c>
      <c r="F7" s="14">
        <f t="shared" si="2"/>
        <v>2.5427635199999998</v>
      </c>
    </row>
    <row r="8" spans="1:6" ht="15.75" x14ac:dyDescent="0.25">
      <c r="A8" s="11">
        <v>2.94</v>
      </c>
      <c r="B8" s="12">
        <f t="shared" si="1"/>
        <v>1.01</v>
      </c>
      <c r="C8" s="13" t="s">
        <v>1</v>
      </c>
      <c r="D8" s="8" t="s">
        <v>7</v>
      </c>
      <c r="E8" s="12">
        <f t="shared" si="0"/>
        <v>4.7314713599999996</v>
      </c>
      <c r="F8" s="14">
        <f t="shared" si="2"/>
        <v>1.6254374399999998</v>
      </c>
    </row>
    <row r="9" spans="1:6" ht="31.5" x14ac:dyDescent="0.25">
      <c r="A9" s="11">
        <v>3.35</v>
      </c>
      <c r="B9" s="12">
        <f t="shared" si="1"/>
        <v>0.41000000000000014</v>
      </c>
      <c r="C9" s="13" t="s">
        <v>4</v>
      </c>
      <c r="D9" s="8" t="s">
        <v>8</v>
      </c>
      <c r="E9" s="12">
        <f t="shared" si="0"/>
        <v>5.3913023999999998</v>
      </c>
      <c r="F9" s="14">
        <f t="shared" si="2"/>
        <v>0.65983104000000026</v>
      </c>
    </row>
    <row r="10" spans="1:6" ht="15.75" x14ac:dyDescent="0.25">
      <c r="A10" s="11">
        <v>4.8899999999999997</v>
      </c>
      <c r="B10" s="12">
        <f t="shared" si="1"/>
        <v>1.5399999999999996</v>
      </c>
      <c r="C10" s="13" t="s">
        <v>9</v>
      </c>
      <c r="D10" s="8" t="s">
        <v>10</v>
      </c>
      <c r="E10" s="12">
        <f t="shared" si="0"/>
        <v>7.8696921599999996</v>
      </c>
      <c r="F10" s="14">
        <f t="shared" si="2"/>
        <v>2.4783897599999998</v>
      </c>
    </row>
    <row r="11" spans="1:6" ht="15.75" x14ac:dyDescent="0.25">
      <c r="A11" s="11">
        <v>6.02</v>
      </c>
      <c r="B11" s="12">
        <f t="shared" si="1"/>
        <v>1.1299999999999999</v>
      </c>
      <c r="C11" s="13" t="s">
        <v>1</v>
      </c>
      <c r="D11" s="8" t="s">
        <v>11</v>
      </c>
      <c r="E11" s="12">
        <f t="shared" si="0"/>
        <v>9.68825088</v>
      </c>
      <c r="F11" s="14">
        <f t="shared" si="2"/>
        <v>1.8185587200000004</v>
      </c>
    </row>
    <row r="12" spans="1:6" ht="31.5" x14ac:dyDescent="0.25">
      <c r="A12" s="11">
        <v>6.35</v>
      </c>
      <c r="B12" s="12">
        <f t="shared" si="1"/>
        <v>0.33000000000000007</v>
      </c>
      <c r="C12" s="13" t="s">
        <v>4</v>
      </c>
      <c r="D12" s="8" t="s">
        <v>12</v>
      </c>
      <c r="E12" s="12">
        <f t="shared" si="0"/>
        <v>10.219334399999999</v>
      </c>
      <c r="F12" s="14">
        <f t="shared" si="2"/>
        <v>0.53108351999999925</v>
      </c>
    </row>
    <row r="13" spans="1:6" ht="15.75" x14ac:dyDescent="0.25">
      <c r="A13" s="11">
        <v>6.95</v>
      </c>
      <c r="B13" s="12">
        <f t="shared" si="1"/>
        <v>0.60000000000000053</v>
      </c>
      <c r="C13" s="13" t="s">
        <v>4</v>
      </c>
      <c r="D13" s="8" t="s">
        <v>13</v>
      </c>
      <c r="E13" s="12">
        <f t="shared" si="0"/>
        <v>11.1849408</v>
      </c>
      <c r="F13" s="14">
        <f t="shared" si="2"/>
        <v>0.96560640000000042</v>
      </c>
    </row>
    <row r="14" spans="1:6" ht="47.25" x14ac:dyDescent="0.25">
      <c r="A14" s="15">
        <v>20.190000000000001</v>
      </c>
      <c r="B14" s="16">
        <f t="shared" si="1"/>
        <v>13.240000000000002</v>
      </c>
      <c r="C14" s="17" t="s">
        <v>57</v>
      </c>
      <c r="D14" s="9" t="s">
        <v>58</v>
      </c>
      <c r="E14" s="16">
        <f t="shared" si="0"/>
        <v>32.492655360000001</v>
      </c>
      <c r="F14" s="18">
        <f t="shared" si="2"/>
        <v>21.307714560000001</v>
      </c>
    </row>
    <row r="15" spans="1:6" ht="31.5" x14ac:dyDescent="0.25">
      <c r="A15" s="11">
        <v>26.92</v>
      </c>
      <c r="B15" s="12">
        <f t="shared" si="1"/>
        <v>6.73</v>
      </c>
      <c r="C15" s="13" t="s">
        <v>4</v>
      </c>
      <c r="D15" s="8" t="s">
        <v>14</v>
      </c>
      <c r="E15" s="12">
        <f t="shared" si="0"/>
        <v>43.323540479999998</v>
      </c>
      <c r="F15" s="14">
        <f t="shared" si="2"/>
        <v>10.830885119999998</v>
      </c>
    </row>
    <row r="16" spans="1:6" ht="31.5" x14ac:dyDescent="0.25">
      <c r="A16" s="11">
        <v>27.67</v>
      </c>
      <c r="B16" s="12">
        <f t="shared" si="1"/>
        <v>0.75</v>
      </c>
      <c r="C16" s="13" t="s">
        <v>1</v>
      </c>
      <c r="D16" s="8" t="s">
        <v>15</v>
      </c>
      <c r="E16" s="12">
        <f t="shared" si="0"/>
        <v>44.53054848</v>
      </c>
      <c r="F16" s="14">
        <f t="shared" si="2"/>
        <v>1.2070080000000019</v>
      </c>
    </row>
    <row r="17" spans="1:6" ht="31.5" x14ac:dyDescent="0.25">
      <c r="A17" s="11">
        <v>30.27</v>
      </c>
      <c r="B17" s="12">
        <f t="shared" si="1"/>
        <v>2.5999999999999979</v>
      </c>
      <c r="C17" s="13" t="s">
        <v>1</v>
      </c>
      <c r="D17" s="8" t="s">
        <v>16</v>
      </c>
      <c r="E17" s="12">
        <f t="shared" si="0"/>
        <v>48.714842879999999</v>
      </c>
      <c r="F17" s="14">
        <f t="shared" si="2"/>
        <v>4.1842943999999989</v>
      </c>
    </row>
    <row r="18" spans="1:6" ht="15.75" x14ac:dyDescent="0.25">
      <c r="A18" s="11">
        <v>34.67</v>
      </c>
      <c r="B18" s="12">
        <f t="shared" si="1"/>
        <v>4.4000000000000021</v>
      </c>
      <c r="C18" s="13" t="s">
        <v>4</v>
      </c>
      <c r="D18" s="8" t="s">
        <v>17</v>
      </c>
      <c r="E18" s="12">
        <f t="shared" si="0"/>
        <v>55.795956480000001</v>
      </c>
      <c r="F18" s="14">
        <f t="shared" si="2"/>
        <v>7.0811136000000019</v>
      </c>
    </row>
    <row r="19" spans="1:6" ht="15.75" x14ac:dyDescent="0.25">
      <c r="A19" s="11">
        <v>35</v>
      </c>
      <c r="B19" s="12">
        <f t="shared" si="1"/>
        <v>0.32999999999999829</v>
      </c>
      <c r="C19" s="13" t="s">
        <v>1</v>
      </c>
      <c r="D19" s="8" t="s">
        <v>18</v>
      </c>
      <c r="E19" s="12">
        <f t="shared" si="0"/>
        <v>56.327039999999997</v>
      </c>
      <c r="F19" s="14">
        <f t="shared" si="2"/>
        <v>0.5310835199999957</v>
      </c>
    </row>
    <row r="20" spans="1:6" ht="31.5" x14ac:dyDescent="0.25">
      <c r="A20" s="11">
        <v>35.520000000000003</v>
      </c>
      <c r="B20" s="12">
        <f t="shared" si="1"/>
        <v>0.52000000000000313</v>
      </c>
      <c r="C20" s="13" t="s">
        <v>9</v>
      </c>
      <c r="D20" s="8" t="s">
        <v>19</v>
      </c>
      <c r="E20" s="12">
        <f t="shared" si="0"/>
        <v>57.163898879999998</v>
      </c>
      <c r="F20" s="14">
        <f t="shared" si="2"/>
        <v>0.83685888000000119</v>
      </c>
    </row>
    <row r="21" spans="1:6" ht="15.75" x14ac:dyDescent="0.25">
      <c r="A21" s="11">
        <v>40.5</v>
      </c>
      <c r="B21" s="12">
        <f t="shared" si="1"/>
        <v>4.9799999999999969</v>
      </c>
      <c r="C21" s="13" t="s">
        <v>20</v>
      </c>
      <c r="D21" s="8" t="s">
        <v>21</v>
      </c>
      <c r="E21" s="12">
        <f t="shared" si="0"/>
        <v>65.178432000000001</v>
      </c>
      <c r="F21" s="14">
        <f t="shared" si="2"/>
        <v>8.014533120000003</v>
      </c>
    </row>
    <row r="22" spans="1:6" ht="47.25" x14ac:dyDescent="0.25">
      <c r="A22" s="11">
        <v>44.03</v>
      </c>
      <c r="B22" s="12">
        <f t="shared" si="1"/>
        <v>3.5300000000000011</v>
      </c>
      <c r="C22" s="13" t="s">
        <v>4</v>
      </c>
      <c r="D22" s="8" t="s">
        <v>65</v>
      </c>
      <c r="E22" s="12">
        <f t="shared" si="0"/>
        <v>70.859416319999994</v>
      </c>
      <c r="F22" s="14">
        <f t="shared" si="2"/>
        <v>5.6809843199999932</v>
      </c>
    </row>
    <row r="23" spans="1:6" ht="31.5" x14ac:dyDescent="0.25">
      <c r="A23" s="11">
        <v>44.07</v>
      </c>
      <c r="B23" s="12">
        <f t="shared" si="1"/>
        <v>3.9999999999999147E-2</v>
      </c>
      <c r="C23" s="13" t="s">
        <v>1</v>
      </c>
      <c r="D23" s="8" t="s">
        <v>22</v>
      </c>
      <c r="E23" s="12">
        <f t="shared" si="0"/>
        <v>70.923790080000003</v>
      </c>
      <c r="F23" s="14">
        <f t="shared" si="2"/>
        <v>6.4373760000009383E-2</v>
      </c>
    </row>
    <row r="24" spans="1:6" ht="15.75" x14ac:dyDescent="0.25">
      <c r="A24" s="11">
        <v>45.48</v>
      </c>
      <c r="B24" s="12">
        <f t="shared" si="1"/>
        <v>1.4099999999999966</v>
      </c>
      <c r="C24" s="13" t="s">
        <v>9</v>
      </c>
      <c r="D24" s="8" t="s">
        <v>23</v>
      </c>
      <c r="E24" s="12">
        <f t="shared" si="0"/>
        <v>73.192965119999997</v>
      </c>
      <c r="F24" s="14">
        <f t="shared" si="2"/>
        <v>2.2691750399999933</v>
      </c>
    </row>
    <row r="25" spans="1:6" ht="31.5" x14ac:dyDescent="0.25">
      <c r="A25" s="11">
        <v>45.79</v>
      </c>
      <c r="B25" s="12">
        <f t="shared" si="1"/>
        <v>0.31000000000000227</v>
      </c>
      <c r="C25" s="13" t="s">
        <v>4</v>
      </c>
      <c r="D25" s="8" t="s">
        <v>24</v>
      </c>
      <c r="E25" s="12">
        <f t="shared" si="0"/>
        <v>73.691861759999995</v>
      </c>
      <c r="F25" s="14">
        <f t="shared" si="2"/>
        <v>0.49889663999999811</v>
      </c>
    </row>
    <row r="26" spans="1:6" ht="31.5" x14ac:dyDescent="0.25">
      <c r="A26" s="11">
        <v>45.97</v>
      </c>
      <c r="B26" s="12">
        <f t="shared" si="1"/>
        <v>0.17999999999999972</v>
      </c>
      <c r="C26" s="13" t="s">
        <v>1</v>
      </c>
      <c r="D26" s="8" t="s">
        <v>25</v>
      </c>
      <c r="E26" s="12">
        <f t="shared" si="0"/>
        <v>73.981543680000001</v>
      </c>
      <c r="F26" s="14">
        <f t="shared" si="2"/>
        <v>0.2896819200000067</v>
      </c>
    </row>
    <row r="27" spans="1:6" ht="31.5" x14ac:dyDescent="0.25">
      <c r="A27" s="19">
        <v>55.37</v>
      </c>
      <c r="B27" s="20">
        <f t="shared" si="1"/>
        <v>9.3999999999999986</v>
      </c>
      <c r="C27" s="21" t="s">
        <v>4</v>
      </c>
      <c r="D27" s="10" t="s">
        <v>26</v>
      </c>
      <c r="E27" s="20">
        <f t="shared" si="0"/>
        <v>89.109377280000004</v>
      </c>
      <c r="F27" s="22">
        <f t="shared" si="2"/>
        <v>15.127833600000002</v>
      </c>
    </row>
    <row r="28" spans="1:6" ht="15.75" x14ac:dyDescent="0.25">
      <c r="A28" s="19">
        <v>56.04</v>
      </c>
      <c r="B28" s="20">
        <f t="shared" si="1"/>
        <v>0.67000000000000171</v>
      </c>
      <c r="C28" s="21" t="s">
        <v>1</v>
      </c>
      <c r="D28" s="10" t="s">
        <v>27</v>
      </c>
      <c r="E28" s="20">
        <f t="shared" si="0"/>
        <v>90.187637760000001</v>
      </c>
      <c r="F28" s="22">
        <f t="shared" si="2"/>
        <v>1.0782604799999973</v>
      </c>
    </row>
    <row r="29" spans="1:6" ht="15.75" x14ac:dyDescent="0.25">
      <c r="A29" s="19">
        <v>64.91</v>
      </c>
      <c r="B29" s="20">
        <f t="shared" si="1"/>
        <v>8.8699999999999974</v>
      </c>
      <c r="C29" s="21" t="s">
        <v>1</v>
      </c>
      <c r="D29" s="10" t="s">
        <v>28</v>
      </c>
      <c r="E29" s="20">
        <f t="shared" si="0"/>
        <v>104.46251904</v>
      </c>
      <c r="F29" s="22">
        <f t="shared" si="2"/>
        <v>14.274881280000002</v>
      </c>
    </row>
    <row r="30" spans="1:6" ht="15.75" x14ac:dyDescent="0.25">
      <c r="A30" s="19">
        <v>65.23</v>
      </c>
      <c r="B30" s="20">
        <f t="shared" si="1"/>
        <v>0.32000000000000739</v>
      </c>
      <c r="C30" s="21" t="s">
        <v>4</v>
      </c>
      <c r="D30" s="10" t="s">
        <v>29</v>
      </c>
      <c r="E30" s="20">
        <f t="shared" si="0"/>
        <v>104.97750912000001</v>
      </c>
      <c r="F30" s="22">
        <f t="shared" si="2"/>
        <v>0.51499008000000401</v>
      </c>
    </row>
    <row r="31" spans="1:6" ht="15.75" x14ac:dyDescent="0.25">
      <c r="A31" s="11">
        <v>65.33</v>
      </c>
      <c r="B31" s="12">
        <f t="shared" si="1"/>
        <v>9.9999999999994316E-2</v>
      </c>
      <c r="C31" s="13" t="s">
        <v>4</v>
      </c>
      <c r="D31" s="8" t="s">
        <v>30</v>
      </c>
      <c r="E31" s="12">
        <f t="shared" si="0"/>
        <v>105.13844352</v>
      </c>
      <c r="F31" s="14">
        <f t="shared" si="2"/>
        <v>0.16093439999998793</v>
      </c>
    </row>
    <row r="32" spans="1:6" ht="31.5" x14ac:dyDescent="0.25">
      <c r="A32" s="11">
        <v>70.150000000000006</v>
      </c>
      <c r="B32" s="12">
        <f t="shared" si="1"/>
        <v>4.8200000000000074</v>
      </c>
      <c r="C32" s="13" t="s">
        <v>4</v>
      </c>
      <c r="D32" s="8" t="s">
        <v>31</v>
      </c>
      <c r="E32" s="12">
        <f t="shared" si="0"/>
        <v>112.8954816</v>
      </c>
      <c r="F32" s="14">
        <f t="shared" si="2"/>
        <v>7.7570380800000009</v>
      </c>
    </row>
    <row r="33" spans="1:6" ht="15.75" x14ac:dyDescent="0.25">
      <c r="A33" s="11">
        <v>70.34</v>
      </c>
      <c r="B33" s="12">
        <f t="shared" si="1"/>
        <v>0.18999999999999773</v>
      </c>
      <c r="C33" s="13" t="s">
        <v>1</v>
      </c>
      <c r="D33" s="8" t="s">
        <v>32</v>
      </c>
      <c r="E33" s="12">
        <f t="shared" si="0"/>
        <v>113.20125695999999</v>
      </c>
      <c r="F33" s="14">
        <f t="shared" si="2"/>
        <v>0.30577535999999839</v>
      </c>
    </row>
    <row r="34" spans="1:6" ht="78.75" x14ac:dyDescent="0.25">
      <c r="A34" s="15">
        <v>74.2</v>
      </c>
      <c r="B34" s="16">
        <f t="shared" si="1"/>
        <v>3.8599999999999994</v>
      </c>
      <c r="C34" s="17" t="s">
        <v>57</v>
      </c>
      <c r="D34" s="9" t="s">
        <v>60</v>
      </c>
      <c r="E34" s="16">
        <f t="shared" si="0"/>
        <v>119.4133248</v>
      </c>
      <c r="F34" s="18">
        <f t="shared" si="2"/>
        <v>6.2120678400000031</v>
      </c>
    </row>
    <row r="35" spans="1:6" ht="15.75" x14ac:dyDescent="0.25">
      <c r="A35" s="19">
        <v>91.67</v>
      </c>
      <c r="B35" s="20">
        <f t="shared" si="1"/>
        <v>17.47</v>
      </c>
      <c r="C35" s="21" t="s">
        <v>20</v>
      </c>
      <c r="D35" s="10" t="s">
        <v>33</v>
      </c>
      <c r="E35" s="20">
        <f t="shared" si="0"/>
        <v>147.52856448</v>
      </c>
      <c r="F35" s="22">
        <f t="shared" si="2"/>
        <v>28.115239680000002</v>
      </c>
    </row>
    <row r="36" spans="1:6" ht="15.75" x14ac:dyDescent="0.25">
      <c r="A36" s="19">
        <v>104.05</v>
      </c>
      <c r="B36" s="20">
        <f t="shared" si="1"/>
        <v>12.379999999999995</v>
      </c>
      <c r="C36" s="21" t="s">
        <v>20</v>
      </c>
      <c r="D36" s="10" t="s">
        <v>34</v>
      </c>
      <c r="E36" s="20">
        <f t="shared" si="0"/>
        <v>167.4522432</v>
      </c>
      <c r="F36" s="22">
        <f t="shared" si="2"/>
        <v>19.923678719999998</v>
      </c>
    </row>
    <row r="37" spans="1:6" ht="31.5" x14ac:dyDescent="0.25">
      <c r="A37" s="11">
        <v>123.25</v>
      </c>
      <c r="B37" s="12">
        <f t="shared" si="1"/>
        <v>19.200000000000003</v>
      </c>
      <c r="C37" s="13" t="s">
        <v>9</v>
      </c>
      <c r="D37" s="8" t="s">
        <v>35</v>
      </c>
      <c r="E37" s="12">
        <f t="shared" si="0"/>
        <v>198.35164800000001</v>
      </c>
      <c r="F37" s="14">
        <f t="shared" si="2"/>
        <v>30.899404800000013</v>
      </c>
    </row>
    <row r="38" spans="1:6" ht="94.5" x14ac:dyDescent="0.25">
      <c r="A38" s="15">
        <v>123.31</v>
      </c>
      <c r="B38" s="16">
        <f t="shared" si="1"/>
        <v>6.0000000000002274E-2</v>
      </c>
      <c r="C38" s="17" t="s">
        <v>57</v>
      </c>
      <c r="D38" s="9" t="s">
        <v>61</v>
      </c>
      <c r="E38" s="16">
        <f t="shared" si="0"/>
        <v>198.44820863999999</v>
      </c>
      <c r="F38" s="18">
        <f t="shared" si="2"/>
        <v>9.6560639999978548E-2</v>
      </c>
    </row>
    <row r="39" spans="1:6" ht="94.5" x14ac:dyDescent="0.25">
      <c r="A39" s="15">
        <v>142.46</v>
      </c>
      <c r="B39" s="16">
        <f t="shared" si="1"/>
        <v>19.150000000000006</v>
      </c>
      <c r="C39" s="17" t="s">
        <v>57</v>
      </c>
      <c r="D39" s="9" t="s">
        <v>62</v>
      </c>
      <c r="E39" s="16">
        <f t="shared" si="0"/>
        <v>229.26714623999999</v>
      </c>
      <c r="F39" s="18">
        <f t="shared" si="2"/>
        <v>30.818937599999998</v>
      </c>
    </row>
    <row r="40" spans="1:6" ht="31.5" x14ac:dyDescent="0.25">
      <c r="A40" s="11">
        <v>168.03</v>
      </c>
      <c r="B40" s="12">
        <f t="shared" si="1"/>
        <v>25.569999999999993</v>
      </c>
      <c r="C40" s="13" t="s">
        <v>1</v>
      </c>
      <c r="D40" s="8" t="s">
        <v>36</v>
      </c>
      <c r="E40" s="12">
        <f t="shared" si="0"/>
        <v>270.41807232000002</v>
      </c>
      <c r="F40" s="14">
        <f t="shared" si="2"/>
        <v>41.150926080000033</v>
      </c>
    </row>
    <row r="41" spans="1:6" ht="31.5" x14ac:dyDescent="0.25">
      <c r="A41" s="11">
        <v>168.07</v>
      </c>
      <c r="B41" s="12">
        <f t="shared" si="1"/>
        <v>3.9999999999992042E-2</v>
      </c>
      <c r="C41" s="13" t="s">
        <v>4</v>
      </c>
      <c r="D41" s="8" t="s">
        <v>37</v>
      </c>
      <c r="E41" s="12">
        <f t="shared" si="0"/>
        <v>270.48244607999999</v>
      </c>
      <c r="F41" s="14">
        <f t="shared" si="2"/>
        <v>6.4373759999966751E-2</v>
      </c>
    </row>
    <row r="42" spans="1:6" ht="31.5" x14ac:dyDescent="0.25">
      <c r="A42" s="11">
        <v>170.33</v>
      </c>
      <c r="B42" s="12">
        <f t="shared" si="1"/>
        <v>2.2600000000000193</v>
      </c>
      <c r="C42" s="13" t="s">
        <v>1</v>
      </c>
      <c r="D42" s="8" t="s">
        <v>38</v>
      </c>
      <c r="E42" s="12">
        <f t="shared" si="0"/>
        <v>274.11956351999999</v>
      </c>
      <c r="F42" s="14">
        <f t="shared" si="2"/>
        <v>3.6371174399999973</v>
      </c>
    </row>
    <row r="43" spans="1:6" ht="94.5" x14ac:dyDescent="0.25">
      <c r="A43" s="15">
        <v>171.43</v>
      </c>
      <c r="B43" s="16">
        <f t="shared" si="1"/>
        <v>1.0999999999999943</v>
      </c>
      <c r="C43" s="17" t="s">
        <v>57</v>
      </c>
      <c r="D43" s="9" t="s">
        <v>63</v>
      </c>
      <c r="E43" s="16">
        <f t="shared" si="0"/>
        <v>275.88984191999998</v>
      </c>
      <c r="F43" s="18">
        <f t="shared" si="2"/>
        <v>1.7702783999999951</v>
      </c>
    </row>
    <row r="44" spans="1:6" ht="15.75" x14ac:dyDescent="0.25">
      <c r="A44" s="11">
        <v>171.57</v>
      </c>
      <c r="B44" s="12">
        <f t="shared" si="1"/>
        <v>0.13999999999998636</v>
      </c>
      <c r="C44" s="13" t="s">
        <v>39</v>
      </c>
      <c r="D44" s="8" t="s">
        <v>40</v>
      </c>
      <c r="E44" s="12">
        <f t="shared" si="0"/>
        <v>276.11515007999998</v>
      </c>
      <c r="F44" s="14">
        <f t="shared" si="2"/>
        <v>0.22530815999999732</v>
      </c>
    </row>
    <row r="45" spans="1:6" ht="31.5" x14ac:dyDescent="0.25">
      <c r="A45" s="11">
        <v>172.11</v>
      </c>
      <c r="B45" s="12">
        <f t="shared" si="1"/>
        <v>0.54000000000002046</v>
      </c>
      <c r="C45" s="13" t="s">
        <v>4</v>
      </c>
      <c r="D45" s="8" t="s">
        <v>41</v>
      </c>
      <c r="E45" s="12">
        <f t="shared" si="0"/>
        <v>276.98419583999998</v>
      </c>
      <c r="F45" s="14">
        <f t="shared" si="2"/>
        <v>0.86904576000000588</v>
      </c>
    </row>
    <row r="46" spans="1:6" ht="15.75" x14ac:dyDescent="0.25">
      <c r="A46" s="11">
        <v>179.11</v>
      </c>
      <c r="B46" s="12">
        <f t="shared" si="1"/>
        <v>7</v>
      </c>
      <c r="C46" s="13" t="s">
        <v>4</v>
      </c>
      <c r="D46" s="8" t="s">
        <v>42</v>
      </c>
      <c r="E46" s="12">
        <f t="shared" si="0"/>
        <v>288.24960384000002</v>
      </c>
      <c r="F46" s="14">
        <f t="shared" si="2"/>
        <v>11.265408000000036</v>
      </c>
    </row>
    <row r="47" spans="1:6" ht="31.5" x14ac:dyDescent="0.25">
      <c r="A47" s="19">
        <v>179.33</v>
      </c>
      <c r="B47" s="20">
        <f t="shared" si="1"/>
        <v>0.21999999999999886</v>
      </c>
      <c r="C47" s="21" t="s">
        <v>1</v>
      </c>
      <c r="D47" s="10" t="s">
        <v>43</v>
      </c>
      <c r="E47" s="20">
        <f t="shared" si="0"/>
        <v>288.60365952000001</v>
      </c>
      <c r="F47" s="22">
        <f t="shared" si="2"/>
        <v>0.35405567999998766</v>
      </c>
    </row>
    <row r="48" spans="1:6" ht="31.5" x14ac:dyDescent="0.25">
      <c r="A48" s="19">
        <v>182.28</v>
      </c>
      <c r="B48" s="20">
        <f t="shared" si="1"/>
        <v>2.9499999999999886</v>
      </c>
      <c r="C48" s="21" t="s">
        <v>9</v>
      </c>
      <c r="D48" s="10" t="s">
        <v>44</v>
      </c>
      <c r="E48" s="20">
        <f t="shared" si="0"/>
        <v>293.35122431999997</v>
      </c>
      <c r="F48" s="22">
        <f t="shared" si="2"/>
        <v>4.7475647999999637</v>
      </c>
    </row>
    <row r="49" spans="1:6" ht="15.75" x14ac:dyDescent="0.25">
      <c r="A49" s="19">
        <v>183.71</v>
      </c>
      <c r="B49" s="20">
        <f t="shared" si="1"/>
        <v>1.4300000000000068</v>
      </c>
      <c r="C49" s="21" t="s">
        <v>9</v>
      </c>
      <c r="D49" s="10" t="s">
        <v>45</v>
      </c>
      <c r="E49" s="20">
        <f t="shared" si="0"/>
        <v>295.65258624000001</v>
      </c>
      <c r="F49" s="22">
        <f t="shared" si="2"/>
        <v>2.3013619200000335</v>
      </c>
    </row>
    <row r="50" spans="1:6" ht="31.5" x14ac:dyDescent="0.25">
      <c r="A50" s="19">
        <v>185.48</v>
      </c>
      <c r="B50" s="20">
        <f t="shared" si="1"/>
        <v>1.7699999999999818</v>
      </c>
      <c r="C50" s="21" t="s">
        <v>9</v>
      </c>
      <c r="D50" s="10" t="s">
        <v>46</v>
      </c>
      <c r="E50" s="20">
        <f t="shared" si="0"/>
        <v>298.50112511999998</v>
      </c>
      <c r="F50" s="22">
        <f t="shared" si="2"/>
        <v>2.8485388799999782</v>
      </c>
    </row>
    <row r="51" spans="1:6" ht="31.5" x14ac:dyDescent="0.25">
      <c r="A51" s="19">
        <v>186.77</v>
      </c>
      <c r="B51" s="20">
        <f t="shared" si="1"/>
        <v>1.2900000000000205</v>
      </c>
      <c r="C51" s="21" t="s">
        <v>9</v>
      </c>
      <c r="D51" s="10" t="s">
        <v>47</v>
      </c>
      <c r="E51" s="20">
        <f t="shared" si="0"/>
        <v>300.57717888000002</v>
      </c>
      <c r="F51" s="22">
        <f t="shared" si="2"/>
        <v>2.0760537600000362</v>
      </c>
    </row>
    <row r="52" spans="1:6" ht="15.75" x14ac:dyDescent="0.25">
      <c r="A52" s="19">
        <v>188.57</v>
      </c>
      <c r="B52" s="20">
        <f t="shared" si="1"/>
        <v>1.7999999999999829</v>
      </c>
      <c r="C52" s="21" t="s">
        <v>4</v>
      </c>
      <c r="D52" s="10" t="s">
        <v>48</v>
      </c>
      <c r="E52" s="20">
        <f t="shared" si="0"/>
        <v>303.47399808</v>
      </c>
      <c r="F52" s="22">
        <f t="shared" si="2"/>
        <v>2.8968191999999817</v>
      </c>
    </row>
    <row r="53" spans="1:6" ht="15.75" x14ac:dyDescent="0.25">
      <c r="A53" s="19">
        <v>189.61</v>
      </c>
      <c r="B53" s="20">
        <f t="shared" si="1"/>
        <v>1.0400000000000205</v>
      </c>
      <c r="C53" s="21" t="s">
        <v>9</v>
      </c>
      <c r="D53" s="10" t="s">
        <v>49</v>
      </c>
      <c r="E53" s="20">
        <f t="shared" si="0"/>
        <v>305.14771583999999</v>
      </c>
      <c r="F53" s="22">
        <f t="shared" si="2"/>
        <v>1.6737177599999882</v>
      </c>
    </row>
    <row r="54" spans="1:6" ht="15.75" x14ac:dyDescent="0.25">
      <c r="A54" s="11">
        <v>189.84</v>
      </c>
      <c r="B54" s="12">
        <f t="shared" si="1"/>
        <v>0.22999999999998977</v>
      </c>
      <c r="C54" s="13" t="s">
        <v>1</v>
      </c>
      <c r="D54" s="8" t="s">
        <v>50</v>
      </c>
      <c r="E54" s="12">
        <f t="shared" si="0"/>
        <v>305.51786496</v>
      </c>
      <c r="F54" s="14">
        <f t="shared" si="2"/>
        <v>0.37014912000000777</v>
      </c>
    </row>
    <row r="55" spans="1:6" ht="15.75" x14ac:dyDescent="0.25">
      <c r="A55" s="11">
        <v>190.24</v>
      </c>
      <c r="B55" s="12">
        <f t="shared" si="1"/>
        <v>0.40000000000000568</v>
      </c>
      <c r="C55" s="13" t="s">
        <v>1</v>
      </c>
      <c r="D55" s="8" t="s">
        <v>51</v>
      </c>
      <c r="E55" s="12">
        <f t="shared" si="0"/>
        <v>306.16160256000001</v>
      </c>
      <c r="F55" s="14">
        <f t="shared" si="2"/>
        <v>0.64373760000000857</v>
      </c>
    </row>
    <row r="56" spans="1:6" ht="63" x14ac:dyDescent="0.25">
      <c r="A56" s="15">
        <v>190.29</v>
      </c>
      <c r="B56" s="16">
        <f t="shared" si="1"/>
        <v>4.9999999999982947E-2</v>
      </c>
      <c r="C56" s="17" t="s">
        <v>57</v>
      </c>
      <c r="D56" s="9" t="s">
        <v>64</v>
      </c>
      <c r="E56" s="16">
        <f t="shared" si="0"/>
        <v>306.24206975999999</v>
      </c>
      <c r="F56" s="18">
        <f t="shared" si="2"/>
        <v>8.046719999998686E-2</v>
      </c>
    </row>
  </sheetData>
  <printOptions horizontalCentered="1"/>
  <pageMargins left="0.25" right="0.25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Thomas</dc:creator>
  <cp:lastModifiedBy>Mike</cp:lastModifiedBy>
  <dcterms:created xsi:type="dcterms:W3CDTF">2015-01-04T19:10:38Z</dcterms:created>
  <dcterms:modified xsi:type="dcterms:W3CDTF">2015-01-08T19:53:46Z</dcterms:modified>
</cp:coreProperties>
</file>