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showInkAnnotation="0" autoCompressPictures="0"/>
  <bookViews>
    <workbookView xWindow="0" yWindow="0" windowWidth="23040" windowHeight="8820" tabRatio="500"/>
  </bookViews>
  <sheets>
    <sheet name="400k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2" l="1"/>
  <c r="E28" i="2"/>
  <c r="F29" i="2"/>
  <c r="E30" i="2"/>
  <c r="F30" i="2"/>
  <c r="B29" i="2"/>
  <c r="B30" i="2"/>
  <c r="B31" i="2"/>
  <c r="E58" i="2"/>
  <c r="E57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B57" i="2"/>
  <c r="B58" i="2"/>
  <c r="B59" i="2"/>
  <c r="B60" i="2"/>
  <c r="B61" i="2"/>
  <c r="B62" i="2"/>
  <c r="B63" i="2"/>
  <c r="B64" i="2"/>
  <c r="B65" i="2"/>
  <c r="B66" i="2"/>
  <c r="E56" i="2"/>
  <c r="F57" i="2"/>
  <c r="E55" i="2"/>
  <c r="F56" i="2"/>
  <c r="B56" i="2"/>
  <c r="E54" i="2"/>
  <c r="F55" i="2"/>
  <c r="B55" i="2"/>
  <c r="E53" i="2"/>
  <c r="F54" i="2"/>
  <c r="B54" i="2"/>
  <c r="E52" i="2"/>
  <c r="F53" i="2"/>
  <c r="B53" i="2"/>
  <c r="E51" i="2"/>
  <c r="F52" i="2"/>
  <c r="B52" i="2"/>
  <c r="E50" i="2"/>
  <c r="F51" i="2"/>
  <c r="B51" i="2"/>
  <c r="E49" i="2"/>
  <c r="F50" i="2"/>
  <c r="B50" i="2"/>
  <c r="E48" i="2"/>
  <c r="F49" i="2"/>
  <c r="B49" i="2"/>
  <c r="E47" i="2"/>
  <c r="F48" i="2"/>
  <c r="B48" i="2"/>
  <c r="E46" i="2"/>
  <c r="F47" i="2"/>
  <c r="B47" i="2"/>
  <c r="E45" i="2"/>
  <c r="F46" i="2"/>
  <c r="B46" i="2"/>
  <c r="E44" i="2"/>
  <c r="F45" i="2"/>
  <c r="B45" i="2"/>
  <c r="E43" i="2"/>
  <c r="F44" i="2"/>
  <c r="B44" i="2"/>
  <c r="E42" i="2"/>
  <c r="F43" i="2"/>
  <c r="B43" i="2"/>
  <c r="E41" i="2"/>
  <c r="F42" i="2"/>
  <c r="B42" i="2"/>
  <c r="E40" i="2"/>
  <c r="F41" i="2"/>
  <c r="B41" i="2"/>
  <c r="E39" i="2"/>
  <c r="F40" i="2"/>
  <c r="B40" i="2"/>
  <c r="E38" i="2"/>
  <c r="F39" i="2"/>
  <c r="B39" i="2"/>
  <c r="E37" i="2"/>
  <c r="F38" i="2"/>
  <c r="B38" i="2"/>
  <c r="E36" i="2"/>
  <c r="F37" i="2"/>
  <c r="B37" i="2"/>
  <c r="E35" i="2"/>
  <c r="F36" i="2"/>
  <c r="B36" i="2"/>
  <c r="E34" i="2"/>
  <c r="F35" i="2"/>
  <c r="B35" i="2"/>
  <c r="E33" i="2"/>
  <c r="F34" i="2"/>
  <c r="B34" i="2"/>
  <c r="E32" i="2"/>
  <c r="F33" i="2"/>
  <c r="B33" i="2"/>
  <c r="E31" i="2"/>
  <c r="F32" i="2"/>
  <c r="B32" i="2"/>
  <c r="F31" i="2"/>
  <c r="E27" i="2"/>
  <c r="F28" i="2"/>
  <c r="B28" i="2"/>
  <c r="E26" i="2"/>
  <c r="F27" i="2"/>
  <c r="B27" i="2"/>
  <c r="E25" i="2"/>
  <c r="F26" i="2"/>
  <c r="B26" i="2"/>
  <c r="E24" i="2"/>
  <c r="F25" i="2"/>
  <c r="B25" i="2"/>
  <c r="E23" i="2"/>
  <c r="F24" i="2"/>
  <c r="B24" i="2"/>
  <c r="E22" i="2"/>
  <c r="F23" i="2"/>
  <c r="B23" i="2"/>
  <c r="E21" i="2"/>
  <c r="F22" i="2"/>
  <c r="B22" i="2"/>
  <c r="E20" i="2"/>
  <c r="F21" i="2"/>
  <c r="B21" i="2"/>
  <c r="E19" i="2"/>
  <c r="F20" i="2"/>
  <c r="B20" i="2"/>
  <c r="E18" i="2"/>
  <c r="F19" i="2"/>
  <c r="B19" i="2"/>
  <c r="E17" i="2"/>
  <c r="F18" i="2"/>
  <c r="B18" i="2"/>
  <c r="E16" i="2"/>
  <c r="F17" i="2"/>
  <c r="B17" i="2"/>
  <c r="E15" i="2"/>
  <c r="F16" i="2"/>
  <c r="B16" i="2"/>
  <c r="E14" i="2"/>
  <c r="F15" i="2"/>
  <c r="B15" i="2"/>
  <c r="E13" i="2"/>
  <c r="F14" i="2"/>
  <c r="B14" i="2"/>
  <c r="E12" i="2"/>
  <c r="F13" i="2"/>
  <c r="B13" i="2"/>
  <c r="E11" i="2"/>
  <c r="F12" i="2"/>
  <c r="B12" i="2"/>
  <c r="E10" i="2"/>
  <c r="F11" i="2"/>
  <c r="B11" i="2"/>
  <c r="E9" i="2"/>
  <c r="F10" i="2"/>
  <c r="B10" i="2"/>
  <c r="E8" i="2"/>
  <c r="F9" i="2"/>
  <c r="B9" i="2"/>
  <c r="E7" i="2"/>
  <c r="F8" i="2"/>
  <c r="B8" i="2"/>
  <c r="E6" i="2"/>
  <c r="F7" i="2"/>
  <c r="B7" i="2"/>
  <c r="E5" i="2"/>
  <c r="F6" i="2"/>
  <c r="B6" i="2"/>
  <c r="E4" i="2"/>
  <c r="F5" i="2"/>
  <c r="B5" i="2"/>
  <c r="E3" i="2"/>
  <c r="F4" i="2"/>
  <c r="B4" i="2"/>
</calcChain>
</file>

<file path=xl/sharedStrings.xml><?xml version="1.0" encoding="utf-8"?>
<sst xmlns="http://schemas.openxmlformats.org/spreadsheetml/2006/main" count="135" uniqueCount="77">
  <si>
    <t>Type</t>
  </si>
  <si>
    <t>Right</t>
  </si>
  <si>
    <t>Turn right from hotel parking lot onto E Medina Road</t>
  </si>
  <si>
    <t>Turn right onto S Tucson Blvd at SS</t>
  </si>
  <si>
    <t>Turn right onto E Drexel Rd at TL</t>
  </si>
  <si>
    <t>Straight</t>
  </si>
  <si>
    <t>Continue straight under I-10 and  onto Julian Wash trail</t>
  </si>
  <si>
    <t>Take the pedestrian tunnel under Valencia Road to continue on Julian Wash trail</t>
  </si>
  <si>
    <t>Take the crosswalk across S Wilmot Road to continue on Julian Wash trail</t>
  </si>
  <si>
    <t>Take the pedestrian tunnel under S Kolb Road to stay on Julian Wash trail</t>
  </si>
  <si>
    <t>Left</t>
  </si>
  <si>
    <t>Turn left onto S Rita Rd at end of trail (caution RR tracks ahead)</t>
  </si>
  <si>
    <t>Turn right onto E Old Vail Rd at TL b/c Mary Ann Cleveland Way</t>
  </si>
  <si>
    <t>Turn right onto E Colossal Cave Rd at TL (before Walgreens)</t>
  </si>
  <si>
    <t>Danger</t>
  </si>
  <si>
    <t>CAUTION - RR tracks (2 sets)</t>
  </si>
  <si>
    <t>Food</t>
  </si>
  <si>
    <t>SERVICES -  Quik Mart on left</t>
  </si>
  <si>
    <t>Turn left onto Frontage Rd (before cattle guard; I-10 ahead)</t>
  </si>
  <si>
    <t>Turn right toward I-10 (sign for AZ-83) (Caution: cattle guard ahead)</t>
  </si>
  <si>
    <t>Turn left onto AZ-83 S at SS/T (Dir: Sonoita / Patagonia) (cross I-10)</t>
  </si>
  <si>
    <t>Turn left onto AZ-82 E</t>
  </si>
  <si>
    <t>Turn right onto AZ-90  at TL (SERVICES)</t>
  </si>
  <si>
    <t>Continue onto E Buffalo Soldier Trail at TL (do not follow AZ-90 to right)</t>
  </si>
  <si>
    <t>Turn left onto Avenida Cochise at TL (Circle K to left)</t>
  </si>
  <si>
    <t>Turn left onto Paseo San Luis (after crossing AZ-92 at TL; just past fire station on left)</t>
  </si>
  <si>
    <t>Turn right onto E Snyder Blvd at SS</t>
  </si>
  <si>
    <t>Turn left onto S Ave Del Sol at SS</t>
  </si>
  <si>
    <t>Turn right onto AZ-80 E (ramp before SS)</t>
  </si>
  <si>
    <t>Turn left onto N Old Divide Rd (after downhill sign; before tunnel; easy to miss)</t>
  </si>
  <si>
    <t>Continue straight under highway onto Tombstone Canyon Rd and follow road through town</t>
  </si>
  <si>
    <t>Turn right to stay on Tombstone Canyon Rd (Subway St to left) at T (Bisbee Coffee Co on right)</t>
  </si>
  <si>
    <t>Bear right onto ramp to AZ-80 E (Dir: Douglas) and go under highway and merge onto AZ-80 E</t>
  </si>
  <si>
    <t>At the traffic circle after RR underpass, take 3rd exit to stay on AZ-80 E</t>
  </si>
  <si>
    <t>Turn left onto W Double Adobe Rd (just past MP 348)</t>
  </si>
  <si>
    <t>Turn left onto N Central Hwy at SS/T</t>
  </si>
  <si>
    <t>Turn right onto W Davis Rd at 4-way SS</t>
  </si>
  <si>
    <t>Turn left onto US-191 N at SS (Dir: Elfrida)</t>
  </si>
  <si>
    <t>Turn left onto W Gleeson Rd (Dir: Tombstone)</t>
  </si>
  <si>
    <t>Turn left onto N Camino San Rafael at SS/T</t>
  </si>
  <si>
    <t>Turn right onto E Fremont St (AZ-80) at SS/T</t>
  </si>
  <si>
    <t>SERVICES - Tombstone - Apache Market on left (closes at 10PM; bars and restaurants open later)</t>
  </si>
  <si>
    <t>Continue onto AZ-80 W/Sumner St</t>
  </si>
  <si>
    <t>Turn left onto AZ-82 W (after MP 314) (Dir: Nogales)</t>
  </si>
  <si>
    <t>Turn right onto AZ-83 N (Dir: Jct I-10) leaving AZ-82</t>
  </si>
  <si>
    <t>Turn right after crossing I-10 (dir: Frontage Road to Marsh Station Rd)</t>
  </si>
  <si>
    <t>Turn left onto Frontage Rd at SS/T (after cattle guard - CAUTION)</t>
  </si>
  <si>
    <t>Turn right onto E Colossal Cave Rd at SS (toward Vail)</t>
  </si>
  <si>
    <t>CAUTION - RR tracks - 2 sets</t>
  </si>
  <si>
    <t>Turn left onto E Mary Ann Cleveland Way at TL/T (b/c Old Vail Rd)</t>
  </si>
  <si>
    <t>Turn left onto S Rita Rd at TL</t>
  </si>
  <si>
    <t>Turn right onto Julian Wash trail (after cattle guard and RR tracks - CAUTION)</t>
  </si>
  <si>
    <t>Take the pedestrian tunnel under S Kolb road to stay on Julian Wash trail</t>
  </si>
  <si>
    <t>Cross S Wilmot Rd on the crosswalk</t>
  </si>
  <si>
    <t>Take the pedestrian tunnel under E Valencia Rd to stay on Julian Wash trail</t>
  </si>
  <si>
    <t>Go under I-10 and  continue straight onto E Drexel Rd</t>
  </si>
  <si>
    <t>Turn left onto S Country Club Rd at 4-way SS</t>
  </si>
  <si>
    <t>Turn right onto E Medina Rd</t>
  </si>
  <si>
    <t>Turn right into hotel parking lot</t>
  </si>
  <si>
    <t>Dist (mi)</t>
  </si>
  <si>
    <t>Leg (mi)</t>
  </si>
  <si>
    <t>Dist (km)</t>
  </si>
  <si>
    <t>Leg (km)</t>
  </si>
  <si>
    <t>ORGANIZER - Susan Notorangelo - (612) 804-9970</t>
  </si>
  <si>
    <t>CONTROL</t>
  </si>
  <si>
    <t>START - TUCSON 
Country Inn and Suites - 
6681 South Tucson Boulevard, Tucson, AZ 85756 - 
OPEN 06:00 / CLOSE 07:00</t>
  </si>
  <si>
    <t>CONTROL - SIERRA VISTA - 
Circle K on left just after turn onto Avenida Cochise (caution crossing over to left) -  
2275 Buffalo Soldier Trail, Sierra Vista, AZ 85635 - 
OPEN 09:46 / CLOSE 14:32 - 
after control continue east on Avenida Cochise</t>
  </si>
  <si>
    <t>CONTROL - BISBEE - 
Circle K on left (or OPEN) - 
401 Garden Avenue, Bisbee, AZ 85603 - 
OPEN 11:02 / CLOSE 17:24 - 
after control continue through town on Tombstone Canyon Road</t>
  </si>
  <si>
    <t>CONTROL - ELFRIDA - 
Desert Videoland Oasis on left - 
10338 U.S. 191, Elfrida, AZ 85610 - 
OPEN 12:34 / CLOSE 20:48 - 
after control continue N on US-191</t>
  </si>
  <si>
    <t>CONTROL - VAIL - 
Walgreens on right - 
13542 East Colossal Cave Road, Vail, AZ 85641 - 
OPEN 17:17 / CLOSE 06:52 - 
after control continue to TL</t>
  </si>
  <si>
    <t>FINISH - TUCSON
Country Inn and Suites - 
6681 South Tucson Boulevard, Tucson, AZ 85756 - 
OPEN 18:08 / CLOSE 09:00</t>
  </si>
  <si>
    <t>INFO CONTROL - Julian Wash trail before Kolb Rd - 
Historic Train display on right - 
Answer question on card</t>
  </si>
  <si>
    <t>CONTROL - SONOITA - 
Shell on right after turn onto AZ-82 - 
3235 Arizona 82, Sonoita, AZ 85637 - 
OPEN 08:16 / CLOSE 11:08 - 
after control continue east on AZ-82</t>
  </si>
  <si>
    <t>CONTROL - HUACHUCA CITY - 
Mustang Mountain Shell on left just before TL/AZ-90 intersection - 
2222 Arizona 90, Huachuca City, AZ 85616 - 
OPEN 14:51 / CLOSE 01:40 -
 after control continue west on AZ-82 (through TL)</t>
  </si>
  <si>
    <t>Turn right onto AZ-90 at TL</t>
  </si>
  <si>
    <t>INFO CONTROL - SONOITA -
On right just before AZ-82/AZ-83 intersection - 
Answer question on the card - on left is Shell Gas Station 3235 Arizona 82, Sonoita, AZ 85637</t>
  </si>
  <si>
    <r>
      <rPr>
        <sz val="12"/>
        <color theme="1"/>
        <rFont val="Calibri"/>
        <family val="2"/>
        <scheme val="minor"/>
      </rPr>
      <t>PAC TOUR 400k
Instruction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</si>
</sst>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3" borderId="4" xfId="0" applyNumberFormat="1" applyFont="1" applyFill="1" applyBorder="1" applyAlignment="1">
      <alignment horizontal="center" vertical="center" wrapText="1"/>
    </xf>
    <xf numFmtId="164" fontId="0" fillId="3" borderId="5" xfId="0" applyNumberFormat="1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4" fontId="0" fillId="3" borderId="6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164" fontId="0" fillId="3" borderId="8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4" fontId="0" fillId="3" borderId="9" xfId="0" applyNumberFormat="1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workbookViewId="0"/>
  </sheetViews>
  <sheetFormatPr defaultColWidth="11.25" defaultRowHeight="21" x14ac:dyDescent="0.25"/>
  <cols>
    <col min="1" max="1" width="5.375" style="1" bestFit="1" customWidth="1"/>
    <col min="2" max="2" width="4.375" style="1" bestFit="1" customWidth="1"/>
    <col min="3" max="3" width="9" style="2" bestFit="1" customWidth="1"/>
    <col min="4" max="4" width="51.625" style="3" customWidth="1"/>
    <col min="5" max="5" width="8.25" style="1" bestFit="1" customWidth="1"/>
    <col min="6" max="6" width="7.875" style="1" bestFit="1" customWidth="1"/>
  </cols>
  <sheetData>
    <row r="1" spans="1:6" ht="31.5" x14ac:dyDescent="0.25">
      <c r="A1" s="4" t="s">
        <v>59</v>
      </c>
      <c r="B1" s="5" t="s">
        <v>60</v>
      </c>
      <c r="C1" s="6" t="s">
        <v>0</v>
      </c>
      <c r="D1" s="6" t="s">
        <v>76</v>
      </c>
      <c r="E1" s="5" t="s">
        <v>61</v>
      </c>
      <c r="F1" s="7" t="s">
        <v>62</v>
      </c>
    </row>
    <row r="2" spans="1:6" ht="15.75" x14ac:dyDescent="0.25">
      <c r="A2" s="12"/>
      <c r="B2" s="13"/>
      <c r="C2" s="14"/>
      <c r="D2" s="8" t="s">
        <v>63</v>
      </c>
      <c r="E2" s="13"/>
      <c r="F2" s="15"/>
    </row>
    <row r="3" spans="1:6" ht="63" x14ac:dyDescent="0.25">
      <c r="A3" s="16">
        <v>0.02</v>
      </c>
      <c r="B3" s="17">
        <v>0</v>
      </c>
      <c r="C3" s="18" t="s">
        <v>64</v>
      </c>
      <c r="D3" s="9" t="s">
        <v>65</v>
      </c>
      <c r="E3" s="17">
        <f>CONVERT(A3,"mi","km")</f>
        <v>3.2186880000000001E-2</v>
      </c>
      <c r="F3" s="19">
        <v>0</v>
      </c>
    </row>
    <row r="4" spans="1:6" ht="15.75" x14ac:dyDescent="0.25">
      <c r="A4" s="20">
        <v>0.02</v>
      </c>
      <c r="B4" s="21">
        <f>A4-A3</f>
        <v>0</v>
      </c>
      <c r="C4" s="22" t="s">
        <v>1</v>
      </c>
      <c r="D4" s="10" t="s">
        <v>2</v>
      </c>
      <c r="E4" s="21">
        <f t="shared" ref="E4:E57" si="0">CONVERT(A4,"mi","km")</f>
        <v>3.2186880000000001E-2</v>
      </c>
      <c r="F4" s="23">
        <f>E4-E3</f>
        <v>0</v>
      </c>
    </row>
    <row r="5" spans="1:6" ht="15.75" x14ac:dyDescent="0.25">
      <c r="A5" s="20">
        <v>0.09</v>
      </c>
      <c r="B5" s="21">
        <f t="shared" ref="B5:B66" si="1">A5-A4</f>
        <v>6.9999999999999993E-2</v>
      </c>
      <c r="C5" s="22" t="s">
        <v>1</v>
      </c>
      <c r="D5" s="10" t="s">
        <v>3</v>
      </c>
      <c r="E5" s="21">
        <f t="shared" si="0"/>
        <v>0.14484095999999999</v>
      </c>
      <c r="F5" s="23">
        <f t="shared" ref="F5:F57" si="2">E5-E4</f>
        <v>0.11265407999999999</v>
      </c>
    </row>
    <row r="6" spans="1:6" ht="15.75" x14ac:dyDescent="0.25">
      <c r="A6" s="20">
        <v>1.35</v>
      </c>
      <c r="B6" s="21">
        <f t="shared" si="1"/>
        <v>1.26</v>
      </c>
      <c r="C6" s="22" t="s">
        <v>1</v>
      </c>
      <c r="D6" s="10" t="s">
        <v>4</v>
      </c>
      <c r="E6" s="21">
        <f t="shared" si="0"/>
        <v>2.1726144000000001</v>
      </c>
      <c r="F6" s="23">
        <f t="shared" si="2"/>
        <v>2.0277734400000003</v>
      </c>
    </row>
    <row r="7" spans="1:6" ht="15.75" x14ac:dyDescent="0.25">
      <c r="A7" s="20">
        <v>3.66</v>
      </c>
      <c r="B7" s="21">
        <f t="shared" si="1"/>
        <v>2.31</v>
      </c>
      <c r="C7" s="22" t="s">
        <v>5</v>
      </c>
      <c r="D7" s="10" t="s">
        <v>6</v>
      </c>
      <c r="E7" s="21">
        <f t="shared" si="0"/>
        <v>5.8901990400000006</v>
      </c>
      <c r="F7" s="23">
        <f t="shared" si="2"/>
        <v>3.7175846400000006</v>
      </c>
    </row>
    <row r="8" spans="1:6" ht="31.5" x14ac:dyDescent="0.25">
      <c r="A8" s="20">
        <v>4.92</v>
      </c>
      <c r="B8" s="21">
        <f t="shared" si="1"/>
        <v>1.2599999999999998</v>
      </c>
      <c r="C8" s="22" t="s">
        <v>5</v>
      </c>
      <c r="D8" s="10" t="s">
        <v>7</v>
      </c>
      <c r="E8" s="21">
        <f t="shared" si="0"/>
        <v>7.9179724800000004</v>
      </c>
      <c r="F8" s="23">
        <f t="shared" si="2"/>
        <v>2.0277734399999998</v>
      </c>
    </row>
    <row r="9" spans="1:6" ht="31.5" x14ac:dyDescent="0.25">
      <c r="A9" s="20">
        <v>6.7</v>
      </c>
      <c r="B9" s="21">
        <f t="shared" si="1"/>
        <v>1.7800000000000002</v>
      </c>
      <c r="C9" s="22" t="s">
        <v>5</v>
      </c>
      <c r="D9" s="10" t="s">
        <v>8</v>
      </c>
      <c r="E9" s="21">
        <f t="shared" si="0"/>
        <v>10.7826048</v>
      </c>
      <c r="F9" s="23">
        <f t="shared" si="2"/>
        <v>2.8646323199999992</v>
      </c>
    </row>
    <row r="10" spans="1:6" ht="47.25" x14ac:dyDescent="0.25">
      <c r="A10" s="16">
        <v>8.08</v>
      </c>
      <c r="B10" s="17">
        <f t="shared" si="1"/>
        <v>1.38</v>
      </c>
      <c r="C10" s="18" t="s">
        <v>64</v>
      </c>
      <c r="D10" s="9" t="s">
        <v>71</v>
      </c>
      <c r="E10" s="17">
        <f t="shared" si="0"/>
        <v>13.00349952</v>
      </c>
      <c r="F10" s="19">
        <f t="shared" si="2"/>
        <v>2.2208947200000004</v>
      </c>
    </row>
    <row r="11" spans="1:6" ht="31.5" x14ac:dyDescent="0.25">
      <c r="A11" s="20">
        <v>8.1199999999999992</v>
      </c>
      <c r="B11" s="21">
        <f t="shared" si="1"/>
        <v>3.9999999999999147E-2</v>
      </c>
      <c r="C11" s="22" t="s">
        <v>5</v>
      </c>
      <c r="D11" s="10" t="s">
        <v>9</v>
      </c>
      <c r="E11" s="21">
        <f t="shared" si="0"/>
        <v>13.067873279999999</v>
      </c>
      <c r="F11" s="23">
        <f t="shared" si="2"/>
        <v>6.4373759999998725E-2</v>
      </c>
    </row>
    <row r="12" spans="1:6" ht="31.5" x14ac:dyDescent="0.25">
      <c r="A12" s="20">
        <v>11.11</v>
      </c>
      <c r="B12" s="21">
        <f t="shared" si="1"/>
        <v>2.99</v>
      </c>
      <c r="C12" s="22" t="s">
        <v>10</v>
      </c>
      <c r="D12" s="10" t="s">
        <v>11</v>
      </c>
      <c r="E12" s="21">
        <f t="shared" si="0"/>
        <v>17.879811839999999</v>
      </c>
      <c r="F12" s="23">
        <f t="shared" si="2"/>
        <v>4.8119385599999998</v>
      </c>
    </row>
    <row r="13" spans="1:6" ht="31.5" x14ac:dyDescent="0.25">
      <c r="A13" s="20">
        <v>11.34</v>
      </c>
      <c r="B13" s="21">
        <f t="shared" si="1"/>
        <v>0.23000000000000043</v>
      </c>
      <c r="C13" s="22" t="s">
        <v>1</v>
      </c>
      <c r="D13" s="10" t="s">
        <v>12</v>
      </c>
      <c r="E13" s="21">
        <f t="shared" si="0"/>
        <v>18.249960959999999</v>
      </c>
      <c r="F13" s="23">
        <f t="shared" si="2"/>
        <v>0.37014912000000066</v>
      </c>
    </row>
    <row r="14" spans="1:6" ht="15.75" x14ac:dyDescent="0.25">
      <c r="A14" s="20">
        <v>18.329999999999998</v>
      </c>
      <c r="B14" s="21">
        <f t="shared" si="1"/>
        <v>6.9899999999999984</v>
      </c>
      <c r="C14" s="22" t="s">
        <v>1</v>
      </c>
      <c r="D14" s="10" t="s">
        <v>13</v>
      </c>
      <c r="E14" s="21">
        <f t="shared" si="0"/>
        <v>29.499275520000001</v>
      </c>
      <c r="F14" s="23">
        <f t="shared" si="2"/>
        <v>11.249314560000002</v>
      </c>
    </row>
    <row r="15" spans="1:6" ht="15.75" x14ac:dyDescent="0.25">
      <c r="A15" s="20">
        <v>18.739999999999998</v>
      </c>
      <c r="B15" s="21">
        <f t="shared" si="1"/>
        <v>0.41000000000000014</v>
      </c>
      <c r="C15" s="22" t="s">
        <v>14</v>
      </c>
      <c r="D15" s="10" t="s">
        <v>15</v>
      </c>
      <c r="E15" s="21">
        <f t="shared" si="0"/>
        <v>30.159106560000001</v>
      </c>
      <c r="F15" s="23">
        <f t="shared" si="2"/>
        <v>0.65983104000000026</v>
      </c>
    </row>
    <row r="16" spans="1:6" ht="15.75" x14ac:dyDescent="0.25">
      <c r="A16" s="20">
        <v>19.059999999999999</v>
      </c>
      <c r="B16" s="21">
        <f t="shared" si="1"/>
        <v>0.32000000000000028</v>
      </c>
      <c r="C16" s="22" t="s">
        <v>16</v>
      </c>
      <c r="D16" s="10" t="s">
        <v>17</v>
      </c>
      <c r="E16" s="21">
        <f t="shared" si="0"/>
        <v>30.674096640000002</v>
      </c>
      <c r="F16" s="23">
        <f t="shared" si="2"/>
        <v>0.51499008000000046</v>
      </c>
    </row>
    <row r="17" spans="1:6" ht="15.75" x14ac:dyDescent="0.25">
      <c r="A17" s="20">
        <v>20.11</v>
      </c>
      <c r="B17" s="21">
        <f t="shared" si="1"/>
        <v>1.0500000000000007</v>
      </c>
      <c r="C17" s="22" t="s">
        <v>10</v>
      </c>
      <c r="D17" s="10" t="s">
        <v>18</v>
      </c>
      <c r="E17" s="21">
        <f t="shared" si="0"/>
        <v>32.363907840000003</v>
      </c>
      <c r="F17" s="23">
        <f t="shared" si="2"/>
        <v>1.6898112000000012</v>
      </c>
    </row>
    <row r="18" spans="1:6" ht="31.5" x14ac:dyDescent="0.25">
      <c r="A18" s="20">
        <v>22.37</v>
      </c>
      <c r="B18" s="21">
        <f t="shared" si="1"/>
        <v>2.2600000000000016</v>
      </c>
      <c r="C18" s="22" t="s">
        <v>1</v>
      </c>
      <c r="D18" s="10" t="s">
        <v>19</v>
      </c>
      <c r="E18" s="21">
        <f t="shared" si="0"/>
        <v>36.00102528</v>
      </c>
      <c r="F18" s="23">
        <f t="shared" si="2"/>
        <v>3.6371174399999973</v>
      </c>
    </row>
    <row r="19" spans="1:6" ht="31.5" x14ac:dyDescent="0.25">
      <c r="A19" s="20">
        <v>22.4</v>
      </c>
      <c r="B19" s="21">
        <f t="shared" si="1"/>
        <v>2.9999999999997584E-2</v>
      </c>
      <c r="C19" s="22" t="s">
        <v>10</v>
      </c>
      <c r="D19" s="10" t="s">
        <v>20</v>
      </c>
      <c r="E19" s="21">
        <f t="shared" si="0"/>
        <v>36.049305600000004</v>
      </c>
      <c r="F19" s="23">
        <f t="shared" si="2"/>
        <v>4.8280320000003485E-2</v>
      </c>
    </row>
    <row r="20" spans="1:6" ht="15.75" x14ac:dyDescent="0.25">
      <c r="A20" s="20">
        <v>47.89</v>
      </c>
      <c r="B20" s="21">
        <f t="shared" si="1"/>
        <v>25.490000000000002</v>
      </c>
      <c r="C20" s="22" t="s">
        <v>10</v>
      </c>
      <c r="D20" s="10" t="s">
        <v>21</v>
      </c>
      <c r="E20" s="21">
        <f t="shared" si="0"/>
        <v>77.071484160000011</v>
      </c>
      <c r="F20" s="23">
        <f t="shared" si="2"/>
        <v>41.022178560000008</v>
      </c>
    </row>
    <row r="21" spans="1:6" ht="78.75" x14ac:dyDescent="0.25">
      <c r="A21" s="16">
        <v>47.96</v>
      </c>
      <c r="B21" s="17">
        <f t="shared" si="1"/>
        <v>7.0000000000000284E-2</v>
      </c>
      <c r="C21" s="18" t="s">
        <v>64</v>
      </c>
      <c r="D21" s="9" t="s">
        <v>72</v>
      </c>
      <c r="E21" s="17">
        <f t="shared" si="0"/>
        <v>77.184138239999996</v>
      </c>
      <c r="F21" s="19">
        <f t="shared" si="2"/>
        <v>0.11265407999998445</v>
      </c>
    </row>
    <row r="22" spans="1:6" ht="15.75" x14ac:dyDescent="0.25">
      <c r="A22" s="20">
        <v>67.099999999999994</v>
      </c>
      <c r="B22" s="21">
        <f t="shared" si="1"/>
        <v>19.139999999999993</v>
      </c>
      <c r="C22" s="22" t="s">
        <v>1</v>
      </c>
      <c r="D22" s="10" t="s">
        <v>22</v>
      </c>
      <c r="E22" s="21">
        <f t="shared" si="0"/>
        <v>107.9869824</v>
      </c>
      <c r="F22" s="23">
        <f t="shared" si="2"/>
        <v>30.802844160000006</v>
      </c>
    </row>
    <row r="23" spans="1:6" ht="31.5" x14ac:dyDescent="0.25">
      <c r="A23" s="20">
        <v>75.72</v>
      </c>
      <c r="B23" s="21">
        <f t="shared" si="1"/>
        <v>8.6200000000000045</v>
      </c>
      <c r="C23" s="22" t="s">
        <v>5</v>
      </c>
      <c r="D23" s="10" t="s">
        <v>23</v>
      </c>
      <c r="E23" s="21">
        <f t="shared" si="0"/>
        <v>121.85952768</v>
      </c>
      <c r="F23" s="23">
        <f t="shared" si="2"/>
        <v>13.872545279999997</v>
      </c>
    </row>
    <row r="24" spans="1:6" ht="15.75" x14ac:dyDescent="0.25">
      <c r="A24" s="20">
        <v>79.349999999999994</v>
      </c>
      <c r="B24" s="21">
        <f t="shared" si="1"/>
        <v>3.6299999999999955</v>
      </c>
      <c r="C24" s="22" t="s">
        <v>10</v>
      </c>
      <c r="D24" s="10" t="s">
        <v>24</v>
      </c>
      <c r="E24" s="21">
        <f t="shared" si="0"/>
        <v>127.70144640000001</v>
      </c>
      <c r="F24" s="23">
        <f t="shared" si="2"/>
        <v>5.8419187200000096</v>
      </c>
    </row>
    <row r="25" spans="1:6" ht="94.5" x14ac:dyDescent="0.25">
      <c r="A25" s="16">
        <v>79.42</v>
      </c>
      <c r="B25" s="17">
        <f t="shared" si="1"/>
        <v>7.000000000000739E-2</v>
      </c>
      <c r="C25" s="18" t="s">
        <v>64</v>
      </c>
      <c r="D25" s="9" t="s">
        <v>66</v>
      </c>
      <c r="E25" s="17">
        <f t="shared" si="0"/>
        <v>127.81410047999999</v>
      </c>
      <c r="F25" s="19">
        <f t="shared" si="2"/>
        <v>0.11265407999998445</v>
      </c>
    </row>
    <row r="26" spans="1:6" ht="31.5" x14ac:dyDescent="0.25">
      <c r="A26" s="20">
        <v>81.56</v>
      </c>
      <c r="B26" s="21">
        <f t="shared" si="1"/>
        <v>2.1400000000000006</v>
      </c>
      <c r="C26" s="22" t="s">
        <v>10</v>
      </c>
      <c r="D26" s="10" t="s">
        <v>25</v>
      </c>
      <c r="E26" s="21">
        <f t="shared" si="0"/>
        <v>131.25809664000002</v>
      </c>
      <c r="F26" s="23">
        <f t="shared" si="2"/>
        <v>3.443996160000026</v>
      </c>
    </row>
    <row r="27" spans="1:6" ht="15.75" x14ac:dyDescent="0.25">
      <c r="A27" s="20">
        <v>82.08</v>
      </c>
      <c r="B27" s="21">
        <f t="shared" si="1"/>
        <v>0.51999999999999602</v>
      </c>
      <c r="C27" s="22" t="s">
        <v>1</v>
      </c>
      <c r="D27" s="10" t="s">
        <v>26</v>
      </c>
      <c r="E27" s="21">
        <f t="shared" si="0"/>
        <v>132.09495551999998</v>
      </c>
      <c r="F27" s="23">
        <f t="shared" si="2"/>
        <v>0.83685887999996567</v>
      </c>
    </row>
    <row r="28" spans="1:6" ht="15.75" x14ac:dyDescent="0.25">
      <c r="A28" s="20">
        <v>82.88</v>
      </c>
      <c r="B28" s="21">
        <f t="shared" si="1"/>
        <v>0.79999999999999716</v>
      </c>
      <c r="C28" s="22" t="s">
        <v>10</v>
      </c>
      <c r="D28" s="10" t="s">
        <v>27</v>
      </c>
      <c r="E28" s="21">
        <f t="shared" si="0"/>
        <v>133.38243072</v>
      </c>
      <c r="F28" s="23">
        <f t="shared" si="2"/>
        <v>1.2874752000000171</v>
      </c>
    </row>
    <row r="29" spans="1:6" ht="15.75" x14ac:dyDescent="0.25">
      <c r="A29" s="20">
        <v>83.9</v>
      </c>
      <c r="B29" s="21">
        <f t="shared" si="1"/>
        <v>1.0200000000000102</v>
      </c>
      <c r="C29" s="22" t="s">
        <v>1</v>
      </c>
      <c r="D29" s="10" t="s">
        <v>74</v>
      </c>
      <c r="E29" s="21">
        <f t="shared" ref="E29:E30" si="3">CONVERT(A29,"mi","km")</f>
        <v>135.02396160000001</v>
      </c>
      <c r="F29" s="23">
        <f t="shared" ref="F29:F30" si="4">E29-E28</f>
        <v>1.6415308800000048</v>
      </c>
    </row>
    <row r="30" spans="1:6" ht="15.75" x14ac:dyDescent="0.25">
      <c r="A30" s="20">
        <v>97.7</v>
      </c>
      <c r="B30" s="21">
        <f t="shared" si="1"/>
        <v>13.799999999999997</v>
      </c>
      <c r="C30" s="22" t="s">
        <v>1</v>
      </c>
      <c r="D30" s="10" t="s">
        <v>28</v>
      </c>
      <c r="E30" s="21">
        <f t="shared" si="3"/>
        <v>157.23290880000002</v>
      </c>
      <c r="F30" s="23">
        <f t="shared" si="4"/>
        <v>22.208947200000011</v>
      </c>
    </row>
    <row r="31" spans="1:6" ht="31.5" x14ac:dyDescent="0.25">
      <c r="A31" s="20">
        <v>103.54</v>
      </c>
      <c r="B31" s="21">
        <f t="shared" si="1"/>
        <v>5.8400000000000034</v>
      </c>
      <c r="C31" s="22" t="s">
        <v>10</v>
      </c>
      <c r="D31" s="10" t="s">
        <v>29</v>
      </c>
      <c r="E31" s="21">
        <f t="shared" si="0"/>
        <v>166.63147776000002</v>
      </c>
      <c r="F31" s="23">
        <f t="shared" si="2"/>
        <v>9.3985689600000057</v>
      </c>
    </row>
    <row r="32" spans="1:6" ht="31.5" x14ac:dyDescent="0.25">
      <c r="A32" s="20">
        <v>105.22</v>
      </c>
      <c r="B32" s="21">
        <f t="shared" si="1"/>
        <v>1.6799999999999926</v>
      </c>
      <c r="C32" s="22" t="s">
        <v>5</v>
      </c>
      <c r="D32" s="10" t="s">
        <v>30</v>
      </c>
      <c r="E32" s="21">
        <f t="shared" si="0"/>
        <v>169.33517567999999</v>
      </c>
      <c r="F32" s="23">
        <f t="shared" si="2"/>
        <v>2.7036979199999678</v>
      </c>
    </row>
    <row r="33" spans="1:6" ht="94.5" x14ac:dyDescent="0.25">
      <c r="A33" s="16">
        <v>106.14</v>
      </c>
      <c r="B33" s="17">
        <f t="shared" si="1"/>
        <v>0.92000000000000171</v>
      </c>
      <c r="C33" s="18" t="s">
        <v>64</v>
      </c>
      <c r="D33" s="9" t="s">
        <v>67</v>
      </c>
      <c r="E33" s="17">
        <f t="shared" si="0"/>
        <v>170.81577215999999</v>
      </c>
      <c r="F33" s="19">
        <f t="shared" si="2"/>
        <v>1.4805964800000027</v>
      </c>
    </row>
    <row r="34" spans="1:6" ht="31.5" x14ac:dyDescent="0.25">
      <c r="A34" s="20">
        <v>106.78</v>
      </c>
      <c r="B34" s="21">
        <f t="shared" si="1"/>
        <v>0.64000000000000057</v>
      </c>
      <c r="C34" s="22" t="s">
        <v>1</v>
      </c>
      <c r="D34" s="10" t="s">
        <v>31</v>
      </c>
      <c r="E34" s="21">
        <f t="shared" si="0"/>
        <v>171.84575232</v>
      </c>
      <c r="F34" s="23">
        <f t="shared" si="2"/>
        <v>1.029980160000008</v>
      </c>
    </row>
    <row r="35" spans="1:6" ht="31.5" x14ac:dyDescent="0.25">
      <c r="A35" s="20">
        <v>106.86</v>
      </c>
      <c r="B35" s="21">
        <f t="shared" si="1"/>
        <v>7.9999999999998295E-2</v>
      </c>
      <c r="C35" s="22" t="s">
        <v>1</v>
      </c>
      <c r="D35" s="10" t="s">
        <v>32</v>
      </c>
      <c r="E35" s="21">
        <f t="shared" si="0"/>
        <v>171.97449984000002</v>
      </c>
      <c r="F35" s="23">
        <f t="shared" si="2"/>
        <v>0.12874752000001877</v>
      </c>
    </row>
    <row r="36" spans="1:6" ht="31.5" x14ac:dyDescent="0.25">
      <c r="A36" s="20">
        <v>108.58</v>
      </c>
      <c r="B36" s="21">
        <f t="shared" si="1"/>
        <v>1.7199999999999989</v>
      </c>
      <c r="C36" s="22" t="s">
        <v>10</v>
      </c>
      <c r="D36" s="10" t="s">
        <v>33</v>
      </c>
      <c r="E36" s="21">
        <f t="shared" si="0"/>
        <v>174.74257152000001</v>
      </c>
      <c r="F36" s="23">
        <f t="shared" si="2"/>
        <v>2.7680716799999914</v>
      </c>
    </row>
    <row r="37" spans="1:6" ht="15.75" x14ac:dyDescent="0.25">
      <c r="A37" s="20">
        <v>113.01</v>
      </c>
      <c r="B37" s="21">
        <f t="shared" si="1"/>
        <v>4.4300000000000068</v>
      </c>
      <c r="C37" s="22" t="s">
        <v>10</v>
      </c>
      <c r="D37" s="10" t="s">
        <v>34</v>
      </c>
      <c r="E37" s="21">
        <f t="shared" si="0"/>
        <v>181.87196544</v>
      </c>
      <c r="F37" s="23">
        <f t="shared" si="2"/>
        <v>7.1293939199999841</v>
      </c>
    </row>
    <row r="38" spans="1:6" ht="15.75" x14ac:dyDescent="0.25">
      <c r="A38" s="20">
        <v>120.99</v>
      </c>
      <c r="B38" s="21">
        <f t="shared" si="1"/>
        <v>7.9799999999999898</v>
      </c>
      <c r="C38" s="22" t="s">
        <v>10</v>
      </c>
      <c r="D38" s="10" t="s">
        <v>35</v>
      </c>
      <c r="E38" s="21">
        <f t="shared" si="0"/>
        <v>194.71453056000001</v>
      </c>
      <c r="F38" s="23">
        <f t="shared" si="2"/>
        <v>12.842565120000017</v>
      </c>
    </row>
    <row r="39" spans="1:6" ht="15.75" x14ac:dyDescent="0.25">
      <c r="A39" s="20">
        <v>130.24</v>
      </c>
      <c r="B39" s="21">
        <f t="shared" si="1"/>
        <v>9.2500000000000142</v>
      </c>
      <c r="C39" s="22" t="s">
        <v>1</v>
      </c>
      <c r="D39" s="10" t="s">
        <v>36</v>
      </c>
      <c r="E39" s="21">
        <f t="shared" si="0"/>
        <v>209.60096256000003</v>
      </c>
      <c r="F39" s="23">
        <f t="shared" si="2"/>
        <v>14.886432000000013</v>
      </c>
    </row>
    <row r="40" spans="1:6" ht="15.75" x14ac:dyDescent="0.25">
      <c r="A40" s="20">
        <v>131.88999999999999</v>
      </c>
      <c r="B40" s="21">
        <f t="shared" si="1"/>
        <v>1.6499999999999773</v>
      </c>
      <c r="C40" s="22" t="s">
        <v>10</v>
      </c>
      <c r="D40" s="10" t="s">
        <v>37</v>
      </c>
      <c r="E40" s="21">
        <f t="shared" si="0"/>
        <v>212.25638015999996</v>
      </c>
      <c r="F40" s="23">
        <f t="shared" si="2"/>
        <v>2.6554175999999359</v>
      </c>
    </row>
    <row r="41" spans="1:6" ht="78.75" x14ac:dyDescent="0.25">
      <c r="A41" s="16">
        <v>137.86000000000001</v>
      </c>
      <c r="B41" s="17">
        <f t="shared" si="1"/>
        <v>5.9700000000000273</v>
      </c>
      <c r="C41" s="18" t="s">
        <v>64</v>
      </c>
      <c r="D41" s="9" t="s">
        <v>68</v>
      </c>
      <c r="E41" s="17">
        <f t="shared" si="0"/>
        <v>221.86416384000003</v>
      </c>
      <c r="F41" s="19">
        <f t="shared" si="2"/>
        <v>9.6077836800000682</v>
      </c>
    </row>
    <row r="42" spans="1:6" ht="15.75" x14ac:dyDescent="0.25">
      <c r="A42" s="20">
        <v>139.06</v>
      </c>
      <c r="B42" s="21">
        <f t="shared" si="1"/>
        <v>1.1999999999999886</v>
      </c>
      <c r="C42" s="22" t="s">
        <v>10</v>
      </c>
      <c r="D42" s="10" t="s">
        <v>38</v>
      </c>
      <c r="E42" s="21">
        <f t="shared" si="0"/>
        <v>223.79537664</v>
      </c>
      <c r="F42" s="23">
        <f t="shared" si="2"/>
        <v>1.9312127999999689</v>
      </c>
    </row>
    <row r="43" spans="1:6" ht="15.75" x14ac:dyDescent="0.25">
      <c r="A43" s="20">
        <v>162.32</v>
      </c>
      <c r="B43" s="21">
        <f t="shared" si="1"/>
        <v>23.259999999999991</v>
      </c>
      <c r="C43" s="22" t="s">
        <v>10</v>
      </c>
      <c r="D43" s="10" t="s">
        <v>39</v>
      </c>
      <c r="E43" s="21">
        <f t="shared" si="0"/>
        <v>261.22871808000002</v>
      </c>
      <c r="F43" s="23">
        <f t="shared" si="2"/>
        <v>37.433341440000021</v>
      </c>
    </row>
    <row r="44" spans="1:6" ht="15.75" x14ac:dyDescent="0.25">
      <c r="A44" s="20">
        <v>163.41999999999999</v>
      </c>
      <c r="B44" s="21">
        <f t="shared" si="1"/>
        <v>1.0999999999999943</v>
      </c>
      <c r="C44" s="22" t="s">
        <v>1</v>
      </c>
      <c r="D44" s="10" t="s">
        <v>40</v>
      </c>
      <c r="E44" s="21">
        <f t="shared" si="0"/>
        <v>262.99899647999996</v>
      </c>
      <c r="F44" s="23">
        <f t="shared" si="2"/>
        <v>1.7702783999999383</v>
      </c>
    </row>
    <row r="45" spans="1:6" ht="31.5" x14ac:dyDescent="0.25">
      <c r="A45" s="20">
        <v>163.65</v>
      </c>
      <c r="B45" s="21">
        <f t="shared" si="1"/>
        <v>0.23000000000001819</v>
      </c>
      <c r="C45" s="22" t="s">
        <v>16</v>
      </c>
      <c r="D45" s="10" t="s">
        <v>41</v>
      </c>
      <c r="E45" s="21">
        <f t="shared" si="0"/>
        <v>263.36914559999997</v>
      </c>
      <c r="F45" s="23">
        <f t="shared" si="2"/>
        <v>0.37014912000000777</v>
      </c>
    </row>
    <row r="46" spans="1:6" ht="15.75" x14ac:dyDescent="0.25">
      <c r="A46" s="20">
        <v>164.41</v>
      </c>
      <c r="B46" s="21">
        <f t="shared" si="1"/>
        <v>0.75999999999999091</v>
      </c>
      <c r="C46" s="22" t="s">
        <v>5</v>
      </c>
      <c r="D46" s="10" t="s">
        <v>42</v>
      </c>
      <c r="E46" s="21">
        <f t="shared" si="0"/>
        <v>264.59224704000002</v>
      </c>
      <c r="F46" s="23">
        <f t="shared" si="2"/>
        <v>1.2231014400000504</v>
      </c>
    </row>
    <row r="47" spans="1:6" ht="15.75" x14ac:dyDescent="0.25">
      <c r="A47" s="20">
        <v>167.22</v>
      </c>
      <c r="B47" s="21">
        <f t="shared" si="1"/>
        <v>2.8100000000000023</v>
      </c>
      <c r="C47" s="22" t="s">
        <v>10</v>
      </c>
      <c r="D47" s="10" t="s">
        <v>43</v>
      </c>
      <c r="E47" s="21">
        <f t="shared" si="0"/>
        <v>269.11450368000004</v>
      </c>
      <c r="F47" s="23">
        <f t="shared" si="2"/>
        <v>4.5222566400000233</v>
      </c>
    </row>
    <row r="48" spans="1:6" ht="94.5" x14ac:dyDescent="0.25">
      <c r="A48" s="16">
        <v>183.03</v>
      </c>
      <c r="B48" s="17">
        <f t="shared" si="1"/>
        <v>15.810000000000002</v>
      </c>
      <c r="C48" s="18" t="s">
        <v>64</v>
      </c>
      <c r="D48" s="9" t="s">
        <v>73</v>
      </c>
      <c r="E48" s="17">
        <f t="shared" si="0"/>
        <v>294.55823232</v>
      </c>
      <c r="F48" s="19">
        <f t="shared" si="2"/>
        <v>25.443728639999961</v>
      </c>
    </row>
    <row r="49" spans="1:6" ht="63" x14ac:dyDescent="0.25">
      <c r="A49" s="16">
        <v>202.22</v>
      </c>
      <c r="B49" s="17">
        <f t="shared" si="1"/>
        <v>19.189999999999998</v>
      </c>
      <c r="C49" s="18" t="s">
        <v>64</v>
      </c>
      <c r="D49" s="9" t="s">
        <v>75</v>
      </c>
      <c r="E49" s="17">
        <f t="shared" si="0"/>
        <v>325.44154368</v>
      </c>
      <c r="F49" s="19">
        <f t="shared" si="2"/>
        <v>30.883311359999993</v>
      </c>
    </row>
    <row r="50" spans="1:6" ht="15.75" x14ac:dyDescent="0.25">
      <c r="A50" s="20">
        <v>202.32</v>
      </c>
      <c r="B50" s="21">
        <f t="shared" si="1"/>
        <v>9.9999999999994316E-2</v>
      </c>
      <c r="C50" s="22" t="s">
        <v>1</v>
      </c>
      <c r="D50" s="10" t="s">
        <v>44</v>
      </c>
      <c r="E50" s="21">
        <f t="shared" si="0"/>
        <v>325.60247807999997</v>
      </c>
      <c r="F50" s="23">
        <f t="shared" si="2"/>
        <v>0.16093439999997372</v>
      </c>
    </row>
    <row r="51" spans="1:6" ht="31.5" x14ac:dyDescent="0.25">
      <c r="A51" s="20">
        <v>227.81</v>
      </c>
      <c r="B51" s="21">
        <f t="shared" si="1"/>
        <v>25.490000000000009</v>
      </c>
      <c r="C51" s="22" t="s">
        <v>1</v>
      </c>
      <c r="D51" s="10" t="s">
        <v>45</v>
      </c>
      <c r="E51" s="21">
        <f t="shared" si="0"/>
        <v>366.62465664000001</v>
      </c>
      <c r="F51" s="23">
        <f t="shared" si="2"/>
        <v>41.022178560000043</v>
      </c>
    </row>
    <row r="52" spans="1:6" ht="31.5" x14ac:dyDescent="0.25">
      <c r="A52" s="20">
        <v>227.84</v>
      </c>
      <c r="B52" s="21">
        <f t="shared" si="1"/>
        <v>3.0000000000001137E-2</v>
      </c>
      <c r="C52" s="22" t="s">
        <v>10</v>
      </c>
      <c r="D52" s="10" t="s">
        <v>46</v>
      </c>
      <c r="E52" s="21">
        <f t="shared" si="0"/>
        <v>366.67293696000002</v>
      </c>
      <c r="F52" s="23">
        <f t="shared" si="2"/>
        <v>4.8280320000003485E-2</v>
      </c>
    </row>
    <row r="53" spans="1:6" ht="15.75" x14ac:dyDescent="0.25">
      <c r="A53" s="20">
        <v>230.1</v>
      </c>
      <c r="B53" s="21">
        <f t="shared" si="1"/>
        <v>2.2599999999999909</v>
      </c>
      <c r="C53" s="22" t="s">
        <v>1</v>
      </c>
      <c r="D53" s="10" t="s">
        <v>47</v>
      </c>
      <c r="E53" s="21">
        <f t="shared" si="0"/>
        <v>370.31005440000001</v>
      </c>
      <c r="F53" s="23">
        <f t="shared" si="2"/>
        <v>3.6371174399999973</v>
      </c>
    </row>
    <row r="54" spans="1:6" ht="15.75" x14ac:dyDescent="0.25">
      <c r="A54" s="20">
        <v>231.46</v>
      </c>
      <c r="B54" s="21">
        <f t="shared" si="1"/>
        <v>1.3600000000000136</v>
      </c>
      <c r="C54" s="22" t="s">
        <v>14</v>
      </c>
      <c r="D54" s="10" t="s">
        <v>48</v>
      </c>
      <c r="E54" s="21">
        <f t="shared" si="0"/>
        <v>372.49876224000002</v>
      </c>
      <c r="F54" s="23">
        <f t="shared" si="2"/>
        <v>2.1887078400000064</v>
      </c>
    </row>
    <row r="55" spans="1:6" ht="78.75" x14ac:dyDescent="0.25">
      <c r="A55" s="16">
        <v>231.79</v>
      </c>
      <c r="B55" s="17">
        <f t="shared" si="1"/>
        <v>0.32999999999998408</v>
      </c>
      <c r="C55" s="18" t="s">
        <v>64</v>
      </c>
      <c r="D55" s="9" t="s">
        <v>69</v>
      </c>
      <c r="E55" s="17">
        <f t="shared" si="0"/>
        <v>373.02984576</v>
      </c>
      <c r="F55" s="19">
        <f t="shared" si="2"/>
        <v>0.53108351999998149</v>
      </c>
    </row>
    <row r="56" spans="1:6" ht="31.5" x14ac:dyDescent="0.25">
      <c r="A56" s="20">
        <v>231.88</v>
      </c>
      <c r="B56" s="21">
        <f t="shared" si="1"/>
        <v>9.0000000000003411E-2</v>
      </c>
      <c r="C56" s="22" t="s">
        <v>10</v>
      </c>
      <c r="D56" s="10" t="s">
        <v>49</v>
      </c>
      <c r="E56" s="21">
        <f t="shared" si="0"/>
        <v>373.17468672000001</v>
      </c>
      <c r="F56" s="23">
        <f t="shared" si="2"/>
        <v>0.14484096000001045</v>
      </c>
    </row>
    <row r="57" spans="1:6" ht="15.75" x14ac:dyDescent="0.25">
      <c r="A57" s="20">
        <v>238.88</v>
      </c>
      <c r="B57" s="21">
        <f t="shared" si="1"/>
        <v>7</v>
      </c>
      <c r="C57" s="22" t="s">
        <v>10</v>
      </c>
      <c r="D57" s="10" t="s">
        <v>50</v>
      </c>
      <c r="E57" s="21">
        <f t="shared" si="0"/>
        <v>384.44009471999999</v>
      </c>
      <c r="F57" s="23">
        <f t="shared" si="2"/>
        <v>11.265407999999979</v>
      </c>
    </row>
    <row r="58" spans="1:6" ht="31.5" x14ac:dyDescent="0.25">
      <c r="A58" s="20">
        <v>239.1</v>
      </c>
      <c r="B58" s="21">
        <f t="shared" si="1"/>
        <v>0.21999999999999886</v>
      </c>
      <c r="C58" s="22" t="s">
        <v>1</v>
      </c>
      <c r="D58" s="10" t="s">
        <v>51</v>
      </c>
      <c r="E58" s="21">
        <f t="shared" ref="E58:E66" si="5">CONVERT(A58,"mi","km")</f>
        <v>384.79415039999998</v>
      </c>
      <c r="F58" s="23">
        <f t="shared" ref="F58:F66" si="6">E58-E57</f>
        <v>0.35405567999998766</v>
      </c>
    </row>
    <row r="59" spans="1:6" ht="31.5" x14ac:dyDescent="0.25">
      <c r="A59" s="20">
        <v>242.05</v>
      </c>
      <c r="B59" s="21">
        <f t="shared" si="1"/>
        <v>2.9500000000000171</v>
      </c>
      <c r="C59" s="22" t="s">
        <v>5</v>
      </c>
      <c r="D59" s="10" t="s">
        <v>52</v>
      </c>
      <c r="E59" s="21">
        <f t="shared" si="5"/>
        <v>389.5417152</v>
      </c>
      <c r="F59" s="23">
        <f t="shared" si="6"/>
        <v>4.7475648000000206</v>
      </c>
    </row>
    <row r="60" spans="1:6" ht="15.75" x14ac:dyDescent="0.25">
      <c r="A60" s="20">
        <v>243.49</v>
      </c>
      <c r="B60" s="21">
        <f t="shared" si="1"/>
        <v>1.4399999999999977</v>
      </c>
      <c r="C60" s="22" t="s">
        <v>5</v>
      </c>
      <c r="D60" s="10" t="s">
        <v>53</v>
      </c>
      <c r="E60" s="21">
        <f t="shared" si="5"/>
        <v>391.85917056</v>
      </c>
      <c r="F60" s="23">
        <f t="shared" si="6"/>
        <v>2.3174553599999967</v>
      </c>
    </row>
    <row r="61" spans="1:6" ht="31.5" x14ac:dyDescent="0.25">
      <c r="A61" s="20">
        <v>245.25</v>
      </c>
      <c r="B61" s="21">
        <f t="shared" si="1"/>
        <v>1.7599999999999909</v>
      </c>
      <c r="C61" s="22" t="s">
        <v>5</v>
      </c>
      <c r="D61" s="10" t="s">
        <v>54</v>
      </c>
      <c r="E61" s="21">
        <f t="shared" si="5"/>
        <v>394.69161600000001</v>
      </c>
      <c r="F61" s="23">
        <f t="shared" si="6"/>
        <v>2.832445440000015</v>
      </c>
    </row>
    <row r="62" spans="1:6" ht="15.75" x14ac:dyDescent="0.25">
      <c r="A62" s="20">
        <v>246.54</v>
      </c>
      <c r="B62" s="21">
        <f t="shared" si="1"/>
        <v>1.289999999999992</v>
      </c>
      <c r="C62" s="22" t="s">
        <v>5</v>
      </c>
      <c r="D62" s="10" t="s">
        <v>55</v>
      </c>
      <c r="E62" s="21">
        <f t="shared" si="5"/>
        <v>396.76766976000005</v>
      </c>
      <c r="F62" s="23">
        <f t="shared" si="6"/>
        <v>2.0760537600000362</v>
      </c>
    </row>
    <row r="63" spans="1:6" ht="15.75" x14ac:dyDescent="0.25">
      <c r="A63" s="20">
        <v>248.34</v>
      </c>
      <c r="B63" s="21">
        <f t="shared" si="1"/>
        <v>1.8000000000000114</v>
      </c>
      <c r="C63" s="22" t="s">
        <v>10</v>
      </c>
      <c r="D63" s="10" t="s">
        <v>56</v>
      </c>
      <c r="E63" s="21">
        <f t="shared" si="5"/>
        <v>399.66448895999997</v>
      </c>
      <c r="F63" s="23">
        <f t="shared" si="6"/>
        <v>2.8968191999999249</v>
      </c>
    </row>
    <row r="64" spans="1:6" ht="15.75" x14ac:dyDescent="0.25">
      <c r="A64" s="20">
        <v>249.61</v>
      </c>
      <c r="B64" s="21">
        <f t="shared" si="1"/>
        <v>1.2700000000000102</v>
      </c>
      <c r="C64" s="22" t="s">
        <v>1</v>
      </c>
      <c r="D64" s="10" t="s">
        <v>57</v>
      </c>
      <c r="E64" s="21">
        <f t="shared" si="5"/>
        <v>401.70835583999997</v>
      </c>
      <c r="F64" s="23">
        <f t="shared" si="6"/>
        <v>2.0438668799999959</v>
      </c>
    </row>
    <row r="65" spans="1:6" ht="15.75" x14ac:dyDescent="0.25">
      <c r="A65" s="20">
        <v>250.03</v>
      </c>
      <c r="B65" s="21">
        <f t="shared" si="1"/>
        <v>0.41999999999998749</v>
      </c>
      <c r="C65" s="22" t="s">
        <v>1</v>
      </c>
      <c r="D65" s="10" t="s">
        <v>58</v>
      </c>
      <c r="E65" s="21">
        <f t="shared" si="5"/>
        <v>402.38428032000002</v>
      </c>
      <c r="F65" s="23">
        <f t="shared" si="6"/>
        <v>0.67592448000004879</v>
      </c>
    </row>
    <row r="66" spans="1:6" ht="63.75" thickBot="1" x14ac:dyDescent="0.3">
      <c r="A66" s="24">
        <v>250.05</v>
      </c>
      <c r="B66" s="25">
        <f t="shared" si="1"/>
        <v>2.0000000000010232E-2</v>
      </c>
      <c r="C66" s="26" t="s">
        <v>64</v>
      </c>
      <c r="D66" s="11" t="s">
        <v>70</v>
      </c>
      <c r="E66" s="25">
        <f t="shared" si="5"/>
        <v>402.4164672</v>
      </c>
      <c r="F66" s="27">
        <f t="shared" si="6"/>
        <v>3.2186879999983375E-2</v>
      </c>
    </row>
  </sheetData>
  <printOptions horizontalCentered="1"/>
  <pageMargins left="0.5" right="0.5" top="0.5" bottom="0.5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400k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Thomas</dc:creator>
  <cp:lastModifiedBy>Mike</cp:lastModifiedBy>
  <cp:lastPrinted>2015-01-21T15:53:45Z</cp:lastPrinted>
  <dcterms:created xsi:type="dcterms:W3CDTF">2015-01-09T03:55:54Z</dcterms:created>
  <dcterms:modified xsi:type="dcterms:W3CDTF">2015-01-21T15:54:43Z</dcterms:modified>
</cp:coreProperties>
</file>