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<sst xmlns="http://schemas.openxmlformats.org/spreadsheetml/2006/main" count="62" uniqueCount="55">
  <si>
    <t>Preliminary</t>
  </si>
  <si>
    <t>2012 Arizona Brevet Series</t>
  </si>
  <si>
    <t>200 km Brevet: Owl Head Buttes</t>
  </si>
  <si>
    <t>Marana AZ - San Manuel - Oracle - Oro Valley - Marana</t>
  </si>
  <si>
    <t>Time Limit:  40 hour limit</t>
  </si>
  <si>
    <t>Miles</t>
  </si>
  <si>
    <t>Go</t>
  </si>
  <si>
    <t xml:space="preserve"> </t>
  </si>
  <si>
    <t>Leg</t>
  </si>
  <si>
    <t>Cum</t>
  </si>
  <si>
    <t>CHECKPOINT #1: Rock &amp; Java Cafe, SE corner Twin Peaks Rd/Coachline Rd, Marana, AZ</t>
  </si>
  <si>
    <t>Open: 07:00  Close: 08:00 (Ride starts 08:00)</t>
  </si>
  <si>
    <t>R(N) out of W exit of parking lot onto Coachline Rd/Blvd (also called Milligan Rd)</t>
  </si>
  <si>
    <t>R(N) at SS onto Silverbell Rd (also called Lambert Ln), becomes Airline Rd</t>
  </si>
  <si>
    <t>L(W) at SS onto Avra Valley Rd</t>
  </si>
  <si>
    <t>R(N) onto Sanders Rd</t>
  </si>
  <si>
    <t>R(E) at SS onto Marana Rd (also called Trico Marana Rd)</t>
  </si>
  <si>
    <t>Circle K. No services for next 39 miles.</t>
  </si>
  <si>
    <t>L(N) at SS onto Sandario Rd. Go under I-10</t>
  </si>
  <si>
    <t>2nd L(N) onto I-10 Frontage Rd before RR tracks. (I-10 should now be on your left.)</t>
  </si>
  <si>
    <t>R(NE) onto Park Link Rd</t>
  </si>
  <si>
    <t>(Around halfway along this road, buttes resembling owl's ears are visible in the mid-distance, to the right.)</t>
  </si>
  <si>
    <t>R (SE) at SS onto AZ-79/ Pinal Pioneer Pkwy (Caution: Single file riding recommended on AZ-79)</t>
  </si>
  <si>
    <t>R into checkpoint</t>
  </si>
  <si>
    <t>CHECKPOINT #2: Roadside table - water, snacks. Next services at Mile 75 or next Checkpoint.</t>
  </si>
  <si>
    <t>52 miles completed. Open: 10:28  Close: 13:36  Get signature from volunteer.</t>
  </si>
  <si>
    <t>R out of checkpoint, to continue on AZ-79</t>
  </si>
  <si>
    <t>L(N) at SS onto AZ-77/ Oracle Rd</t>
  </si>
  <si>
    <t>Exit R from AZ-77 towards San Manuel (Exit is just before bridge.)</t>
  </si>
  <si>
    <t>R(S) at SS onto San Manuel Veterans Mem Blvd (also called Redington Rd/ San Pedro Rd)</t>
  </si>
  <si>
    <t>R(SW) onto McNab Pkwy (gas station at near righthand corner)</t>
  </si>
  <si>
    <t>R(W) onto Avenue G</t>
  </si>
  <si>
    <t>L into checkpoint</t>
  </si>
  <si>
    <t>CHECKPOINT #3: Minit Market/Subway Restaurant, San Manuel, AZ</t>
  </si>
  <si>
    <t>76 miles completed. Open: 11:37  Close: 16:12    Get receipt.</t>
  </si>
  <si>
    <t>R(E) out of checkpoint</t>
  </si>
  <si>
    <t>L(N) onto McNab Pkwy (back the way you came)</t>
  </si>
  <si>
    <t>L(NW) at SS onto San Manuel Veterans Mem Blvd/Redington Rd/ San Pedro Rd</t>
  </si>
  <si>
    <t>L(W) onto Webb Rd</t>
  </si>
  <si>
    <t>R at SS onto Mt Lemmon Hwy (turning left here would take you on a rough road to the top of Mt Lemmon!)</t>
  </si>
  <si>
    <t>L(W) at SS onto American Ave, in the town of Oracle</t>
  </si>
  <si>
    <t>For information: Circle K on Right - last services in Oracle</t>
  </si>
  <si>
    <t>L(W) at SS onto AZ-77/ Oracle Rd towards Tucson</t>
  </si>
  <si>
    <t>FYI: McDonalds Restaurant on Right side of the road, in town of Catalina</t>
  </si>
  <si>
    <t>R(W) at light onto Rancho Vistoso Blvd</t>
  </si>
  <si>
    <t>Services at this intersection, including gas station/convenience store (partly hidden) on SW corner. Bike shop in mall on NW corner.</t>
  </si>
  <si>
    <t>R(SW) on Moore Rd</t>
  </si>
  <si>
    <t>L(S) at SS onto Thornydale Rd</t>
  </si>
  <si>
    <t>R(W) at light onto Tangerine Rd</t>
  </si>
  <si>
    <t>For information: Services at this intersection, including gas station on NW corner</t>
  </si>
  <si>
    <t>L(S) at light onto Twin Peaks Rd</t>
  </si>
  <si>
    <t>CHECKPOINT #4: Rock &amp; Java Cafe, SE corner Twin Peaks Rd/Coachline Rd, Marana, AZ</t>
  </si>
  <si>
    <t>124.4 miles completed. Open: 13:53  Close:  21:30</t>
  </si>
  <si>
    <t>Emergencies: call 911</t>
  </si>
  <si>
    <t>SS = Stop Sign. N E S W = North East South West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</si>
</sst>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center" wrapText="1"/>
    </xf>
    <xf numFmtId="165" fontId="5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Continuous" vertical="top" wrapText="1"/>
    </xf>
    <xf numFmtId="165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wrapText="1"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defaultGridColor="0" zoomScale="87" zoomScaleNormal="87" colorId="22" workbookViewId="0" topLeftCell="A1">
      <pane topLeftCell="A1" activePane="topLeft" state="split"/>
      <selection pane="topLeft" activeCell="D8" sqref="D8"/>
    </sheetView>
  </sheetViews>
  <sheetFormatPr defaultColWidth="8.88671875" defaultRowHeight="15"/>
  <cols>
    <col min="1" max="1" width="7.6640625" style="6" customWidth="1"/>
    <col min="2" max="2" width="5.6640625" style="6" customWidth="1"/>
    <col min="3" max="3" width="6.6640625" style="7" customWidth="1"/>
    <col min="4" max="4" width="70.6640625" style="13" customWidth="1"/>
    <col min="5" max="256" width="9.6640625" style="9" customWidth="1"/>
  </cols>
  <sheetData>
    <row r="1" spans="1:256" ht="16.5">
      <c r="A1" s="2" t="s">
        <v>0</v>
      </c>
      <c r="B1" s="3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6.5">
      <c r="A2" s="3" t="s">
        <v>1</v>
      </c>
      <c r="B2" s="3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" t="s">
        <v>2</v>
      </c>
      <c r="B3" s="3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6.5">
      <c r="A4" s="3" t="s">
        <v>3</v>
      </c>
      <c r="B4" s="3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" t="s">
        <v>4</v>
      </c>
      <c r="B5" s="3"/>
      <c r="C5" s="3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4" ht="16.5">
      <c r="A6" s="5" t="s">
        <v>5</v>
      </c>
      <c r="D6" s="8" t="s">
        <v>7</v>
      </c>
    </row>
    <row r="7" spans="1:256" ht="16.5">
      <c r="A7" s="10" t="s">
        <v>6</v>
      </c>
      <c r="B7" s="10" t="s">
        <v>8</v>
      </c>
      <c r="C7" s="5" t="s">
        <v>9</v>
      </c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3:4" ht="30.75">
      <c r="C8" s="7">
        <v>0</v>
      </c>
      <c r="D8" s="12" t="s">
        <v>10</v>
      </c>
    </row>
    <row r="9" ht="16.5">
      <c r="D9" s="12" t="s">
        <v>11</v>
      </c>
    </row>
    <row r="10" ht="16.5">
      <c r="D10" s="13" t="s">
        <v>12</v>
      </c>
    </row>
    <row r="11" spans="1:4" ht="16.5">
      <c r="A11" s="7">
        <f>C11</f>
        <v>1.8</v>
      </c>
      <c r="B11" s="7">
        <f>A11</f>
        <v>1.8</v>
      </c>
      <c r="C11" s="7">
        <v>1.8</v>
      </c>
      <c r="D11" s="13" t="s">
        <v>13</v>
      </c>
    </row>
    <row r="12" spans="1:4" ht="16.5">
      <c r="A12" s="7">
        <f>C12-C11</f>
        <v>2.2</v>
      </c>
      <c r="B12" s="7">
        <f>B11+A12</f>
        <v>4</v>
      </c>
      <c r="C12" s="7">
        <v>4</v>
      </c>
      <c r="D12" s="13" t="s">
        <v>14</v>
      </c>
    </row>
    <row r="13" spans="1:4" ht="16.5">
      <c r="A13" s="7">
        <f>C13-C12</f>
        <v>4</v>
      </c>
      <c r="B13" s="7">
        <f>B12+A13</f>
        <v>8</v>
      </c>
      <c r="C13" s="7">
        <v>8</v>
      </c>
      <c r="D13" s="13" t="s">
        <v>15</v>
      </c>
    </row>
    <row r="14" spans="1:4" ht="16.5">
      <c r="A14" s="7">
        <f>C14-C13</f>
        <v>4</v>
      </c>
      <c r="B14" s="7">
        <f>B13+A14</f>
        <v>12</v>
      </c>
      <c r="C14" s="7">
        <v>12</v>
      </c>
      <c r="D14" s="13" t="s">
        <v>16</v>
      </c>
    </row>
    <row r="15" spans="1:4" ht="16.5">
      <c r="A15" s="7">
        <f>C15-C14</f>
        <v>0.9000000000000004</v>
      </c>
      <c r="B15" s="7">
        <f>B14+A15</f>
        <v>12.9</v>
      </c>
      <c r="C15" s="7">
        <v>12.9</v>
      </c>
      <c r="D15" s="13" t="s">
        <v>17</v>
      </c>
    </row>
    <row r="16" spans="1:4" ht="16.5">
      <c r="A16" s="7">
        <f>C16-C15</f>
        <v>0</v>
      </c>
      <c r="B16" s="7">
        <f>A16</f>
        <v>0</v>
      </c>
      <c r="C16" s="7">
        <v>12.9</v>
      </c>
      <c r="D16" s="13" t="s">
        <v>18</v>
      </c>
    </row>
    <row r="17" spans="1:4" ht="16.5">
      <c r="A17" s="7">
        <f>C17-C16</f>
        <v>0.1999999999999993</v>
      </c>
      <c r="B17" s="7">
        <f>A17+B16</f>
        <v>0.1999999999999993</v>
      </c>
      <c r="C17" s="7">
        <v>13.1</v>
      </c>
      <c r="D17" s="13" t="s">
        <v>19</v>
      </c>
    </row>
    <row r="18" spans="1:4" ht="16.5">
      <c r="A18" s="7">
        <f>C18-C17</f>
        <v>11.500000000000002</v>
      </c>
      <c r="B18" s="7">
        <f>A18+B17</f>
        <v>11.700000000000001</v>
      </c>
      <c r="C18" s="7">
        <v>24.6</v>
      </c>
      <c r="D18" s="13" t="s">
        <v>20</v>
      </c>
    </row>
    <row r="19" spans="1:4" ht="28.5">
      <c r="A19" s="7" t="s">
        <v>7</v>
      </c>
      <c r="D19" s="13" t="s">
        <v>21</v>
      </c>
    </row>
    <row r="20" spans="1:4" ht="28.5">
      <c r="A20" s="7">
        <f>C20-C18</f>
        <v>18.4</v>
      </c>
      <c r="B20" s="7">
        <f>A20+B18</f>
        <v>30.1</v>
      </c>
      <c r="C20" s="7">
        <v>43</v>
      </c>
      <c r="D20" s="13" t="s">
        <v>22</v>
      </c>
    </row>
    <row r="21" spans="1:4" ht="16.5">
      <c r="A21" s="7">
        <f>C21-C20</f>
        <v>9.200000000000003</v>
      </c>
      <c r="B21" s="7">
        <f>A21+B20</f>
        <v>39.300000000000004</v>
      </c>
      <c r="C21" s="7">
        <v>52.2</v>
      </c>
      <c r="D21" s="13" t="s">
        <v>23</v>
      </c>
    </row>
    <row r="22" ht="30.75">
      <c r="D22" s="12" t="s">
        <v>24</v>
      </c>
    </row>
    <row r="23" ht="16.5">
      <c r="D23" s="12" t="s">
        <v>25</v>
      </c>
    </row>
    <row r="24" ht="16.5">
      <c r="D24" s="13" t="s">
        <v>26</v>
      </c>
    </row>
    <row r="25" spans="1:4" ht="16.5">
      <c r="A25" s="7">
        <f>C25-C21</f>
        <v>1.1999999999999957</v>
      </c>
      <c r="B25" s="7">
        <f>A25</f>
        <v>1.1999999999999957</v>
      </c>
      <c r="C25" s="7">
        <v>53.4</v>
      </c>
      <c r="D25" s="13" t="s">
        <v>27</v>
      </c>
    </row>
    <row r="26" spans="1:4" ht="16.5">
      <c r="A26" s="7">
        <f>C26-C25</f>
        <v>17.000000000000007</v>
      </c>
      <c r="B26" s="7">
        <f>A26+B25</f>
        <v>18.200000000000003</v>
      </c>
      <c r="C26" s="7">
        <v>70.4</v>
      </c>
      <c r="D26" s="13" t="s">
        <v>28</v>
      </c>
    </row>
    <row r="27" spans="1:4" ht="28.5">
      <c r="A27" s="7">
        <f>C27-C26</f>
        <v>0.09999999999999432</v>
      </c>
      <c r="B27" s="7">
        <f>A27+B26</f>
        <v>18.299999999999997</v>
      </c>
      <c r="C27" s="7">
        <v>70.5</v>
      </c>
      <c r="D27" s="13" t="s">
        <v>29</v>
      </c>
    </row>
    <row r="28" spans="1:4" ht="16.5">
      <c r="A28" s="7">
        <f>C28-C27</f>
        <v>5</v>
      </c>
      <c r="B28" s="7">
        <f>A28+B27</f>
        <v>23.299999999999997</v>
      </c>
      <c r="C28" s="7">
        <v>75.5</v>
      </c>
      <c r="D28" s="13" t="s">
        <v>30</v>
      </c>
    </row>
    <row r="29" spans="1:4" ht="16.5">
      <c r="A29" s="7">
        <f>C29-C28</f>
        <v>0.9000000000000057</v>
      </c>
      <c r="B29" s="7">
        <f>A29+B28</f>
        <v>24.200000000000003</v>
      </c>
      <c r="C29" s="7">
        <v>76.4</v>
      </c>
      <c r="D29" s="13" t="s">
        <v>31</v>
      </c>
    </row>
    <row r="30" spans="1:4" ht="16.5">
      <c r="A30" s="7">
        <f>C30-C29</f>
        <v>0</v>
      </c>
      <c r="B30" s="7">
        <f>A30+B29</f>
        <v>24.200000000000003</v>
      </c>
      <c r="C30" s="7">
        <v>76.4</v>
      </c>
      <c r="D30" s="13" t="s">
        <v>32</v>
      </c>
    </row>
    <row r="31" ht="16.5">
      <c r="D31" s="12" t="s">
        <v>33</v>
      </c>
    </row>
    <row r="32" ht="16.5">
      <c r="D32" s="12" t="s">
        <v>34</v>
      </c>
    </row>
    <row r="33" ht="16.5">
      <c r="D33" s="13" t="s">
        <v>35</v>
      </c>
    </row>
    <row r="34" spans="1:4" ht="16.5">
      <c r="A34" s="7">
        <f>C34-C30</f>
        <v>0.09999999999999432</v>
      </c>
      <c r="B34" s="7">
        <f>A34</f>
        <v>0.09999999999999432</v>
      </c>
      <c r="C34" s="7">
        <v>76.5</v>
      </c>
      <c r="D34" s="13" t="s">
        <v>36</v>
      </c>
    </row>
    <row r="35" spans="1:4" ht="16.5">
      <c r="A35" s="7">
        <f>C35-C34</f>
        <v>0.7999999999999972</v>
      </c>
      <c r="B35" s="7">
        <f>A35+B34</f>
        <v>0.8999999999999915</v>
      </c>
      <c r="C35" s="7">
        <v>77.3</v>
      </c>
      <c r="D35" s="13" t="s">
        <v>37</v>
      </c>
    </row>
    <row r="36" spans="1:4" ht="16.5">
      <c r="A36" s="7">
        <f>C36-C35</f>
        <v>0.7999999999999972</v>
      </c>
      <c r="B36" s="7">
        <f>A36+B35</f>
        <v>1.6999999999999886</v>
      </c>
      <c r="C36" s="7">
        <v>78.1</v>
      </c>
      <c r="D36" s="13" t="s">
        <v>38</v>
      </c>
    </row>
    <row r="37" spans="1:4" ht="28.5">
      <c r="A37" s="7">
        <f>C37-C36</f>
        <v>6</v>
      </c>
      <c r="B37" s="7">
        <f>A37+B36</f>
        <v>7.699999999999989</v>
      </c>
      <c r="C37" s="7">
        <v>84.1</v>
      </c>
      <c r="D37" s="13" t="s">
        <v>39</v>
      </c>
    </row>
    <row r="38" spans="1:4" ht="16.5">
      <c r="A38" s="7">
        <f>C38-C37</f>
        <v>3.1000000000000085</v>
      </c>
      <c r="B38" s="7">
        <f>A38+B37</f>
        <v>10.799999999999997</v>
      </c>
      <c r="C38" s="7">
        <v>87.2</v>
      </c>
      <c r="D38" s="13" t="s">
        <v>40</v>
      </c>
    </row>
    <row r="39" spans="1:4" ht="16.5">
      <c r="A39" s="7">
        <f>C39-C38</f>
        <v>2</v>
      </c>
      <c r="B39" s="7">
        <f>A39+B38</f>
        <v>12.799999999999997</v>
      </c>
      <c r="C39" s="7">
        <v>89.2</v>
      </c>
      <c r="D39" s="13" t="s">
        <v>41</v>
      </c>
    </row>
    <row r="40" spans="1:4" ht="16.5">
      <c r="A40" s="7">
        <f>C40-C39</f>
        <v>0.3999999999999915</v>
      </c>
      <c r="B40" s="7">
        <f>A40+B39</f>
        <v>13.199999999999989</v>
      </c>
      <c r="C40" s="7">
        <v>89.6</v>
      </c>
      <c r="D40" s="13" t="s">
        <v>42</v>
      </c>
    </row>
    <row r="41" spans="1:4" ht="16.5">
      <c r="A41" s="7">
        <f>C41-C40</f>
        <v>13.5</v>
      </c>
      <c r="B41" s="7">
        <f>A41+B40</f>
        <v>26.69999999999999</v>
      </c>
      <c r="C41" s="7">
        <v>103.1</v>
      </c>
      <c r="D41" s="13" t="s">
        <v>43</v>
      </c>
    </row>
    <row r="42" spans="1:4" ht="16.5">
      <c r="A42" s="7">
        <f>C42-C41</f>
        <v>3.9000000000000057</v>
      </c>
      <c r="B42" s="7">
        <f>A42+B41</f>
        <v>30.599999999999994</v>
      </c>
      <c r="C42" s="7">
        <v>107</v>
      </c>
      <c r="D42" s="13" t="s">
        <v>44</v>
      </c>
    </row>
    <row r="43" spans="1:4" ht="28.5">
      <c r="A43" s="7" t="s">
        <v>7</v>
      </c>
      <c r="B43" s="7" t="s">
        <v>7</v>
      </c>
      <c r="D43" s="13" t="s">
        <v>45</v>
      </c>
    </row>
    <row r="44" spans="1:4" ht="16.5">
      <c r="A44" s="7">
        <f>C44-C42</f>
        <v>4.799999999999997</v>
      </c>
      <c r="B44" s="7">
        <f>A44+B42</f>
        <v>35.39999999999999</v>
      </c>
      <c r="C44" s="7">
        <v>111.8</v>
      </c>
      <c r="D44" s="13" t="s">
        <v>46</v>
      </c>
    </row>
    <row r="45" spans="1:4" ht="16.5">
      <c r="A45" s="7">
        <f>C45-C44</f>
        <v>4.6000000000000085</v>
      </c>
      <c r="B45" s="7">
        <f>A45+B44</f>
        <v>40</v>
      </c>
      <c r="C45" s="7">
        <v>116.4</v>
      </c>
      <c r="D45" s="13" t="s">
        <v>47</v>
      </c>
    </row>
    <row r="46" spans="1:4" ht="16.5">
      <c r="A46" s="7">
        <f>C46-C45</f>
        <v>1</v>
      </c>
      <c r="B46" s="7">
        <f>A46+B45</f>
        <v>41</v>
      </c>
      <c r="C46" s="7">
        <v>117.4</v>
      </c>
      <c r="D46" s="13" t="s">
        <v>48</v>
      </c>
    </row>
    <row r="47" spans="1:4" ht="16.5">
      <c r="A47" s="7" t="s">
        <v>7</v>
      </c>
      <c r="B47" s="7" t="s">
        <v>7</v>
      </c>
      <c r="D47" s="13" t="s">
        <v>49</v>
      </c>
    </row>
    <row r="48" spans="1:4" ht="16.5">
      <c r="A48" s="7">
        <f>C48-C46</f>
        <v>2</v>
      </c>
      <c r="B48" s="7">
        <f>A48+B46</f>
        <v>43</v>
      </c>
      <c r="C48" s="7">
        <v>119.4</v>
      </c>
      <c r="D48" s="13" t="s">
        <v>50</v>
      </c>
    </row>
    <row r="49" spans="1:4" ht="16.5">
      <c r="A49" s="7">
        <f>C49-C48</f>
        <v>5</v>
      </c>
      <c r="B49" s="7">
        <f>A49+B48</f>
        <v>48</v>
      </c>
      <c r="C49" s="7">
        <v>124.4</v>
      </c>
      <c r="D49" s="13" t="s">
        <v>32</v>
      </c>
    </row>
    <row r="50" ht="30.75">
      <c r="D50" s="12" t="s">
        <v>51</v>
      </c>
    </row>
    <row r="51" ht="16.5">
      <c r="D51" s="12" t="s">
        <v>52</v>
      </c>
    </row>
    <row r="52" spans="1:4" ht="16.5">
      <c r="A52" s="7" t="s">
        <v>7</v>
      </c>
      <c r="D52" s="13" t="s">
        <v>53</v>
      </c>
    </row>
    <row r="53" ht="16.5">
      <c r="D53" s="14" t="s">
        <v>54</v>
      </c>
    </row>
  </sheetData>
  <sheetProtection/>
  <printOptions gridLines="1"/>
  <pageMargins left="0.7479166666666667" right="0.7479166666666667" top="0.9840277777777777" bottom="0.9840277777777777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