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90" yWindow="120" windowWidth="17115" windowHeight="9465" activeTab="1"/>
  </bookViews>
  <sheets>
    <sheet name="Cue sheet large" sheetId="8" r:id="rId1"/>
    <sheet name="Cue sheet on one page" sheetId="12" r:id="rId2"/>
    <sheet name="Map final" sheetId="9" r:id="rId3"/>
    <sheet name="Information" sheetId="10" r:id="rId4"/>
    <sheet name="Instructions" sheetId="11" r:id="rId5"/>
  </sheets>
  <calcPr calcId="125725"/>
</workbook>
</file>

<file path=xl/calcChain.xml><?xml version="1.0" encoding="utf-8"?>
<calcChain xmlns="http://schemas.openxmlformats.org/spreadsheetml/2006/main">
  <c r="B53" i="12"/>
  <c r="B54" s="1"/>
  <c r="B55" s="1"/>
  <c r="B56" s="1"/>
  <c r="B57" s="1"/>
  <c r="B58" s="1"/>
  <c r="B59" s="1"/>
  <c r="B60" s="1"/>
  <c r="B61" s="1"/>
  <c r="B53" i="8"/>
  <c r="B65" i="12"/>
  <c r="B66" s="1"/>
  <c r="B67" s="1"/>
  <c r="B68" s="1"/>
  <c r="B69" s="1"/>
  <c r="B70" s="1"/>
  <c r="B71" s="1"/>
  <c r="B72" s="1"/>
  <c r="B73" s="1"/>
  <c r="B74" s="1"/>
  <c r="B75" s="1"/>
  <c r="B76" s="1"/>
  <c r="B48"/>
  <c r="B49" s="1"/>
  <c r="B50" s="1"/>
  <c r="B51" s="1"/>
  <c r="B52" s="1"/>
  <c r="B33"/>
  <c r="B34" s="1"/>
  <c r="B35" s="1"/>
  <c r="B36" s="1"/>
  <c r="B37" s="1"/>
  <c r="B38" s="1"/>
  <c r="B39" s="1"/>
  <c r="B40" s="1"/>
  <c r="B41" s="1"/>
  <c r="B42" s="1"/>
  <c r="B43" s="1"/>
  <c r="B44" s="1"/>
  <c r="B24"/>
  <c r="B25" s="1"/>
  <c r="B26" s="1"/>
  <c r="B27" s="1"/>
  <c r="B28" s="1"/>
  <c r="C8"/>
  <c r="C9" s="1"/>
  <c r="C10" s="1"/>
  <c r="C11" s="1"/>
  <c r="C12" s="1"/>
  <c r="C13" s="1"/>
  <c r="C14" s="1"/>
  <c r="C15" s="1"/>
  <c r="C16" s="1"/>
  <c r="C17" s="1"/>
  <c r="C18" s="1"/>
  <c r="C19" s="1"/>
  <c r="C20" s="1"/>
  <c r="C24" s="1"/>
  <c r="C25" s="1"/>
  <c r="C26" s="1"/>
  <c r="C27" s="1"/>
  <c r="C28" s="1"/>
  <c r="C32" s="1"/>
  <c r="C33" s="1"/>
  <c r="C34" s="1"/>
  <c r="C35" s="1"/>
  <c r="C36" s="1"/>
  <c r="C37" s="1"/>
  <c r="C38" s="1"/>
  <c r="C39" s="1"/>
  <c r="C40" s="1"/>
  <c r="C41" s="1"/>
  <c r="C42" s="1"/>
  <c r="C43" s="1"/>
  <c r="C44" s="1"/>
  <c r="C48" s="1"/>
  <c r="C49" s="1"/>
  <c r="C50" s="1"/>
  <c r="C51" s="1"/>
  <c r="C52" s="1"/>
  <c r="C53" s="1"/>
  <c r="C54" s="1"/>
  <c r="C55" s="1"/>
  <c r="C56" s="1"/>
  <c r="C57" s="1"/>
  <c r="C58" s="1"/>
  <c r="C59" s="1"/>
  <c r="C60" s="1"/>
  <c r="C61" s="1"/>
  <c r="C65" s="1"/>
  <c r="C66" s="1"/>
  <c r="C67" s="1"/>
  <c r="C68" s="1"/>
  <c r="C69" s="1"/>
  <c r="C70" s="1"/>
  <c r="C71" s="1"/>
  <c r="C72" s="1"/>
  <c r="C73" s="1"/>
  <c r="C74" s="1"/>
  <c r="C75" s="1"/>
  <c r="C76" s="1"/>
  <c r="B8"/>
  <c r="B9" s="1"/>
  <c r="B10" s="1"/>
  <c r="B11" s="1"/>
  <c r="B12" s="1"/>
  <c r="B13" s="1"/>
  <c r="B14" s="1"/>
  <c r="B15" s="1"/>
  <c r="B16" s="1"/>
  <c r="B17" s="1"/>
  <c r="B18" s="1"/>
  <c r="B19" s="1"/>
  <c r="B20" s="1"/>
  <c r="C35" i="8"/>
  <c r="C34"/>
  <c r="C33"/>
  <c r="B35"/>
  <c r="B34"/>
  <c r="B33"/>
  <c r="B65"/>
  <c r="B66" s="1"/>
  <c r="B24"/>
  <c r="B25" s="1"/>
  <c r="B26" s="1"/>
  <c r="B67" l="1"/>
  <c r="B68" s="1"/>
  <c r="B69" s="1"/>
  <c r="B70" s="1"/>
  <c r="B71" s="1"/>
  <c r="B72" s="1"/>
  <c r="B73" s="1"/>
  <c r="B74" s="1"/>
  <c r="B75" s="1"/>
  <c r="B76" s="1"/>
  <c r="B54"/>
  <c r="B48"/>
  <c r="B49" s="1"/>
  <c r="B50" s="1"/>
  <c r="B51" s="1"/>
  <c r="B52" s="1"/>
  <c r="C8"/>
  <c r="C9" s="1"/>
  <c r="C10" s="1"/>
  <c r="C11" s="1"/>
  <c r="C12" s="1"/>
  <c r="C13" s="1"/>
  <c r="C14" s="1"/>
  <c r="C15" s="1"/>
  <c r="C16" s="1"/>
  <c r="C17" s="1"/>
  <c r="C18" s="1"/>
  <c r="C19" s="1"/>
  <c r="B8"/>
  <c r="B9" s="1"/>
  <c r="B10" s="1"/>
  <c r="B11" s="1"/>
  <c r="B12" s="1"/>
  <c r="B13" s="1"/>
  <c r="B14" s="1"/>
  <c r="B15" s="1"/>
  <c r="B16" s="1"/>
  <c r="B17" s="1"/>
  <c r="B18" s="1"/>
  <c r="B19" s="1"/>
  <c r="C20" l="1"/>
  <c r="C24" s="1"/>
  <c r="C25" s="1"/>
  <c r="C26" s="1"/>
  <c r="C27" s="1"/>
  <c r="C28" s="1"/>
  <c r="C32" s="1"/>
  <c r="C36" s="1"/>
  <c r="C37" s="1"/>
  <c r="C38" s="1"/>
  <c r="C39" s="1"/>
  <c r="C40" s="1"/>
  <c r="C41" s="1"/>
  <c r="C42" s="1"/>
  <c r="C43" s="1"/>
  <c r="C44" s="1"/>
  <c r="C48" s="1"/>
  <c r="C49" s="1"/>
  <c r="C50" s="1"/>
  <c r="C51" s="1"/>
  <c r="C52" s="1"/>
  <c r="C53" s="1"/>
  <c r="C54" s="1"/>
  <c r="C55" s="1"/>
  <c r="C56" s="1"/>
  <c r="C57" s="1"/>
  <c r="C58" s="1"/>
  <c r="C59" s="1"/>
  <c r="C60" s="1"/>
  <c r="C61" s="1"/>
  <c r="B20"/>
  <c r="B59"/>
  <c r="B60" s="1"/>
  <c r="B61" s="1"/>
  <c r="B55"/>
  <c r="B56" s="1"/>
  <c r="B57" s="1"/>
  <c r="B58" s="1"/>
  <c r="B27"/>
  <c r="B28" s="1"/>
  <c r="B36" s="1"/>
  <c r="B37" s="1"/>
  <c r="B38" s="1"/>
  <c r="B39" s="1"/>
  <c r="B40" s="1"/>
  <c r="B41" s="1"/>
  <c r="B42" s="1"/>
  <c r="B43" s="1"/>
  <c r="B44" s="1"/>
  <c r="C65" l="1"/>
  <c r="C66" s="1"/>
  <c r="C67" s="1"/>
  <c r="C68" s="1"/>
  <c r="C69" s="1"/>
  <c r="C70" s="1"/>
  <c r="C71" s="1"/>
  <c r="C72" s="1"/>
  <c r="C73" s="1"/>
  <c r="C74" s="1"/>
  <c r="C75" s="1"/>
  <c r="C76" s="1"/>
</calcChain>
</file>

<file path=xl/sharedStrings.xml><?xml version="1.0" encoding="utf-8"?>
<sst xmlns="http://schemas.openxmlformats.org/spreadsheetml/2006/main" count="207" uniqueCount="119">
  <si>
    <t>Continue onto E Butte Ave</t>
  </si>
  <si>
    <t>Continue onto N Quail Run Ln</t>
  </si>
  <si>
    <t>Go</t>
  </si>
  <si>
    <t>Leg</t>
  </si>
  <si>
    <t>Total</t>
  </si>
  <si>
    <t>Directions</t>
  </si>
  <si>
    <t>Cross over I-10</t>
  </si>
  <si>
    <t>Turn left (W) onto E Arizona Farms Rd</t>
  </si>
  <si>
    <t>Turn left (W) onto E Skyline Dr (becomes N. Schnepf Rd.)</t>
  </si>
  <si>
    <t>Turn left (W) onto E Combs Rd</t>
  </si>
  <si>
    <t>Turn right (NW) onto S Rittenhouse Rd</t>
  </si>
  <si>
    <t>Turn left (W) onto E Cloud Rd</t>
  </si>
  <si>
    <t>Turn right (N) onto S Ellsworth Rd</t>
  </si>
  <si>
    <t>Turn left (W) onto E Chandler Heights Rd</t>
  </si>
  <si>
    <t>Turn left (E) onto Hwy 84 (Jimmie Kerr Blvd)</t>
  </si>
  <si>
    <t>Turn left (N) onto 11 Mile Corner Rd at Circle K</t>
  </si>
  <si>
    <t>Turn right (E) onto Martin Rd.</t>
  </si>
  <si>
    <t>Turn left (N) onto 9th St.</t>
  </si>
  <si>
    <t>Turn right (E) onto Coolidge Ave</t>
  </si>
  <si>
    <t>Cross Pinal Pioneer Pkwy (Hwy 79) with caution</t>
  </si>
  <si>
    <t>Turn left (N) onto N Diffen Rd</t>
  </si>
  <si>
    <t>Cross new Florence-Kelvin Hwy</t>
  </si>
  <si>
    <t>Turn left (N)onto N Felix Rd</t>
  </si>
  <si>
    <t>Turn left (S) onto N 120th St/S McQueen Rd</t>
  </si>
  <si>
    <t>Turn right (S) onto Sacaton Rd</t>
  </si>
  <si>
    <t>Turn right (W) onto State Hwy 187</t>
  </si>
  <si>
    <t xml:space="preserve">Opens 07:00 </t>
  </si>
  <si>
    <t>Go to Chandler Heights Rd., continue left (W)</t>
  </si>
  <si>
    <t>Two Circle Ks at corner of Butte and Main Streets in Florence</t>
  </si>
  <si>
    <t>Left (S) at Power Rd light</t>
  </si>
  <si>
    <t>Turn right (W) into Bashas' shopping center</t>
  </si>
  <si>
    <t>Bashas' parking lot, southwest corner of Power and Chandler Heights</t>
  </si>
  <si>
    <t>Turn right (W) onto Hunt Highway</t>
  </si>
  <si>
    <t xml:space="preserve">In 100 yards turn right (W) onto Cholla Ave </t>
  </si>
  <si>
    <t>Turn left (SE) onto AZ-87 S (1st light, not 2nd light)</t>
  </si>
  <si>
    <t>Answer question on route card</t>
  </si>
  <si>
    <t>Return to 11 Mile Corner Rd heading N</t>
  </si>
  <si>
    <t xml:space="preserve">Pass Circle K, Continue E. on Coolidge Ave. (Kenilworth Rd.) </t>
  </si>
  <si>
    <t>Control #3 Eloy Circle K</t>
  </si>
  <si>
    <t>Registration opens 6:30 AM, Start 7 AM    Time Limit 13 1/2 hours</t>
  </si>
  <si>
    <t>Control #1   Queen Creek</t>
  </si>
  <si>
    <t>Continue West on Butte Ave</t>
  </si>
  <si>
    <t>Turn right (N) onto N Attaway Rd</t>
  </si>
  <si>
    <t>Turn right (W) on Adamsville Rd.</t>
  </si>
  <si>
    <t>Turn right (W) onto Florence-Coolidge Hwy AZ287</t>
  </si>
  <si>
    <t>Turn right (N) onto Attaway Rd.</t>
  </si>
  <si>
    <t>Turn left (W) onto Hunt Hwy</t>
  </si>
  <si>
    <t>Control #5 Informational Control at corner of Felix and Arizona Farms</t>
  </si>
  <si>
    <t>Control #6  Queen Creek</t>
  </si>
  <si>
    <t>Gila River Valley 200k Brevet</t>
  </si>
  <si>
    <t>204 km</t>
  </si>
  <si>
    <t>http://ridewithgps.com/routes/934755</t>
  </si>
  <si>
    <t>Control #2 Fry's Shopping Center, Casa Grande</t>
  </si>
  <si>
    <t>Get receipt at any store</t>
  </si>
  <si>
    <t>Turn right (S) onto Trekell Rd</t>
  </si>
  <si>
    <t>Turn left (W) onto E Judd Rd (becomes N. Quail Run Ln.)</t>
  </si>
  <si>
    <t xml:space="preserve">Go to a store in Fry's shopping center </t>
  </si>
  <si>
    <t>Cross Casa Blanca Rd. Sacaton, Veteran's Park is on right</t>
  </si>
  <si>
    <r>
      <t xml:space="preserve">Turn left (E) into Fry's shopping center 100 yds </t>
    </r>
    <r>
      <rPr>
        <b/>
        <sz val="11"/>
        <color theme="1"/>
        <rFont val="Calibri"/>
        <family val="2"/>
        <scheme val="minor"/>
      </rPr>
      <t>before</t>
    </r>
    <r>
      <rPr>
        <sz val="11"/>
        <color theme="1"/>
        <rFont val="Calibri"/>
        <family val="2"/>
        <scheme val="minor"/>
      </rPr>
      <t xml:space="preserve"> McCartney Rd light</t>
    </r>
  </si>
  <si>
    <t>Exit shopping center onto McCartney Rd and turn left (E)</t>
  </si>
  <si>
    <t>Cross Florence Blvd. (Bike shop is 100 yds E on Florence Blvd, if needed)</t>
  </si>
  <si>
    <t>Cross Arizona Blvd. AZ87 in Coolidge</t>
  </si>
  <si>
    <t>Continue East on Cactus Forest Rd.</t>
  </si>
  <si>
    <t>Turn left (S) on Willow St.</t>
  </si>
  <si>
    <t>Start Location: Shopping center at the intersection of Power and Chandler Heights Rds in Queen Creek.  Bashas’ grocery store opens at 6 am with food and rest rooms. Check in will be on the East side of the parking lot next to Power Road in front of the Bashas</t>
  </si>
  <si>
    <t>This route uses many of the roads south of the East Valley that cyclists often ride.  On this ride, we will pass through Queen Creek, Gilbert, Chandler, Sacaton, Casa Grande, Eloy, 11 Mile Corner, Coolidge and Florence.</t>
  </si>
  <si>
    <t>Driving Directions</t>
  </si>
  <si>
    <r>
      <rPr>
        <b/>
        <sz val="11"/>
        <color theme="1"/>
        <rFont val="Calibri"/>
        <family val="2"/>
        <scheme val="minor"/>
      </rPr>
      <t>From Tucson:</t>
    </r>
    <r>
      <rPr>
        <sz val="11"/>
        <color theme="1"/>
        <rFont val="Calibri"/>
        <family val="2"/>
        <scheme val="minor"/>
      </rPr>
      <t xml:space="preserve">  Take Oracle Rd and the Pinal Pioneer Pkwy through Florence and turn left (W) on Hunt Hwy.  Go 23.8 miles and turn right (N) on S Ellsworth Rd.  Go 0.5 miles and turn left (W) on E Chandler Heights Rd.  Go 3 miles and turn left (S) on Power Rd.  Turn right (W) into Basha's shopping center.</t>
    </r>
  </si>
  <si>
    <t>OR: Take I-10 to Casa Blanca Rd exit.  Head North on 587 to Chandler Heights Rd.  Head East to Power Rd on Chandler Heights Rd.</t>
  </si>
  <si>
    <t>OR: Take 1-10 to  the 202 Fwy to Gilbert Rd. Go South to Chandler Heights Rd.  Take Chandler Heights Rd East to Power Rd.</t>
  </si>
  <si>
    <t xml:space="preserve">From Phoenix: </t>
  </si>
  <si>
    <t>Take 202 Fwy to Gilbert Rd.  Go South to Chandler Heights Rd.  Take Chandler Heights Rd East to Power Rd.</t>
  </si>
  <si>
    <t>OR: Take 202 Fwy to Power Rd and go South to Chandler Heights Rd.</t>
  </si>
  <si>
    <t>Map/Cuesheet:</t>
  </si>
  <si>
    <t>Services</t>
  </si>
  <si>
    <t>At the start:  Bashas' grocery store and Circle K</t>
  </si>
  <si>
    <t>In Casa Grande: Albertson's grocery store and Circle K</t>
  </si>
  <si>
    <t>In Eloy, Coolidge and Florence: Circle K</t>
  </si>
  <si>
    <t>Control #4 Informational Control at intersection of OLD Florence-Kelvin Hwy</t>
  </si>
  <si>
    <t>Mile</t>
  </si>
  <si>
    <t>Instruction</t>
  </si>
  <si>
    <t>Bike Shop is 100 yards East on Florence Blvd., if needed</t>
  </si>
  <si>
    <t>Control # 2 - 100 yards before McCartney Rd. turn into Fry's Plaza at break in highway center median</t>
  </si>
  <si>
    <t>Coolidge - Circle K at Arizona Ave.</t>
  </si>
  <si>
    <t>Florence - 2 Circle Ks and a Subway</t>
  </si>
  <si>
    <t>Places for food interspersed along the last 10 miles of the route</t>
  </si>
  <si>
    <t>Sign card and turn in.</t>
  </si>
  <si>
    <t>In Sacaton, turn R onto Cholla right after Veteran's Memorial Park</t>
  </si>
  <si>
    <t>At the informational controls you only need to answer the question on the route card and write down your arrival time</t>
  </si>
  <si>
    <t>There are 4 controls out on the route - only Control # 2 requires stopping, the others are informational.</t>
  </si>
  <si>
    <t>If you anticipate not finishing by 6:30 pm, then you need to bring a reflective vest and ankle bands and lights</t>
  </si>
  <si>
    <t xml:space="preserve">     McDonald's and Fry's grocery store are in the Plaza</t>
  </si>
  <si>
    <t>A Circle K is on Trekell Rd at Cottonwood Lane in Casa Grande</t>
  </si>
  <si>
    <t xml:space="preserve">    the Clearance shown on the roof in feet and inches at the Circle K</t>
  </si>
  <si>
    <t>Anthem - Grocery store on Merrill Ranch Pkwy. on left</t>
  </si>
  <si>
    <t>Pre-ride Information:</t>
  </si>
  <si>
    <t>Turn right (E) onto Merrill Ranch Pkwy</t>
  </si>
  <si>
    <t>Intersection of Felix and Arizona Farms Rds.</t>
  </si>
  <si>
    <t>Control # 5 - Informational control</t>
  </si>
  <si>
    <t>Control # 4 - Informational control</t>
  </si>
  <si>
    <t>Informational control # 3 - Informational control</t>
  </si>
  <si>
    <t>Turn left (E) on Blue Bird Rd</t>
  </si>
  <si>
    <t>Turn right (S) onto Casa Grande Hwy</t>
  </si>
  <si>
    <t>Continue North to old Florence-Kelvin Hwy</t>
  </si>
  <si>
    <t xml:space="preserve">Turn left (W) onto old Florence-Kelvin Hwy </t>
  </si>
  <si>
    <t>Cross AZ 79 in Florence (Pinal Parkway Ave)</t>
  </si>
  <si>
    <t>This route circles through the flat valley irrigated by the Gila River.  The two Gila River crossings on the route are normally dry, as the Gila has been diverted into a canal just East of our route near Florence.  On our route on the Florence-Kelvin Highway, we cross two canals that carry Colorado River and Gila River water (sometimes) side by side!</t>
  </si>
  <si>
    <t>View online map: Latest map is at http://ridewithgps.com/routes/934755</t>
  </si>
  <si>
    <t>2013 Arizona Brevet Series</t>
  </si>
  <si>
    <t>On-route assistance, call Tom Baker 602 309-3768</t>
  </si>
  <si>
    <t>Follow road to right, becomes E. Bartlett Rd.</t>
  </si>
  <si>
    <t>Follow road to left, becomes N. Skousen Rd.</t>
  </si>
  <si>
    <t>Opens 08:34  Closes: 10:32    33 Miles</t>
  </si>
  <si>
    <t>Opens 9:28  Closes: 12:36   51.5 Miles</t>
  </si>
  <si>
    <t>Opens 11:02  Closes: 16:08   84.8 Miles</t>
  </si>
  <si>
    <t>Opens 12:00  Closes: 18:20   105.2 Miles</t>
  </si>
  <si>
    <t>Opens 12:53  Closes: 20:30   126.1 Miles   Sign route card</t>
  </si>
  <si>
    <t>Date/Time:</t>
  </si>
  <si>
    <t>Description:</t>
  </si>
</sst>
</file>

<file path=xl/styles.xml><?xml version="1.0" encoding="utf-8"?>
<styleSheet xmlns="http://schemas.openxmlformats.org/spreadsheetml/2006/main">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22"/>
      <color theme="1"/>
      <name val="Calibri"/>
      <family val="2"/>
      <scheme val="minor"/>
    </font>
    <font>
      <b/>
      <sz val="16"/>
      <color theme="1"/>
      <name val="Calibri"/>
      <family val="2"/>
      <scheme val="minor"/>
    </font>
    <font>
      <b/>
      <sz val="12"/>
      <name val="Arial"/>
      <family val="2"/>
    </font>
    <font>
      <b/>
      <sz val="14"/>
      <color theme="1"/>
      <name val="Calibri"/>
      <family val="2"/>
      <scheme val="minor"/>
    </font>
    <font>
      <b/>
      <sz val="12"/>
      <color theme="1"/>
      <name val="Calibri"/>
      <family val="2"/>
      <scheme val="minor"/>
    </font>
    <font>
      <sz val="11"/>
      <color theme="1"/>
      <name val="Calibri"/>
      <family val="2"/>
    </font>
    <font>
      <sz val="9"/>
      <color rgb="FF26354A"/>
      <name val="Arial"/>
      <family val="2"/>
    </font>
    <font>
      <sz val="12"/>
      <color theme="1"/>
      <name val="Calibri"/>
      <family val="2"/>
      <scheme val="minor"/>
    </font>
    <font>
      <u/>
      <sz val="11"/>
      <color theme="1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applyNumberFormat="0" applyFill="0" applyBorder="0" applyAlignment="0" applyProtection="0">
      <alignment vertical="top"/>
      <protection locked="0"/>
    </xf>
  </cellStyleXfs>
  <cellXfs count="55">
    <xf numFmtId="0" fontId="0" fillId="0" borderId="0" xfId="0"/>
    <xf numFmtId="0" fontId="0" fillId="0" borderId="0" xfId="0" applyAlignment="1">
      <alignment horizontal="left"/>
    </xf>
    <xf numFmtId="0" fontId="18" fillId="0" borderId="0" xfId="0" applyFont="1" applyAlignment="1">
      <alignment horizontal="center"/>
    </xf>
    <xf numFmtId="0" fontId="0" fillId="0" borderId="0" xfId="0" applyAlignment="1">
      <alignment horizontal="center"/>
    </xf>
    <xf numFmtId="0" fontId="0" fillId="0" borderId="0" xfId="0" applyAlignment="1"/>
    <xf numFmtId="0" fontId="19" fillId="0" borderId="0" xfId="0" applyFont="1" applyAlignment="1">
      <alignment horizontal="center"/>
    </xf>
    <xf numFmtId="0" fontId="20" fillId="0" borderId="0" xfId="0" applyFont="1" applyAlignment="1">
      <alignment horizontal="center"/>
    </xf>
    <xf numFmtId="0" fontId="0" fillId="0" borderId="0" xfId="0" applyBorder="1" applyAlignment="1">
      <alignment wrapText="1"/>
    </xf>
    <xf numFmtId="0" fontId="0" fillId="0" borderId="14" xfId="0" applyBorder="1" applyAlignment="1">
      <alignment horizontal="center"/>
    </xf>
    <xf numFmtId="0" fontId="0" fillId="0" borderId="0" xfId="0" applyFill="1" applyBorder="1" applyAlignment="1">
      <alignment horizontal="center"/>
    </xf>
    <xf numFmtId="0" fontId="0" fillId="0" borderId="0" xfId="0" applyBorder="1" applyAlignment="1"/>
    <xf numFmtId="0" fontId="21" fillId="0" borderId="10" xfId="0" applyNumberFormat="1" applyFont="1" applyBorder="1" applyAlignment="1">
      <alignment horizontal="left"/>
    </xf>
    <xf numFmtId="0" fontId="21" fillId="0" borderId="11" xfId="0" applyNumberFormat="1" applyFont="1" applyBorder="1" applyAlignment="1">
      <alignment horizontal="center"/>
    </xf>
    <xf numFmtId="0" fontId="16" fillId="0" borderId="11" xfId="0" applyFont="1" applyBorder="1" applyAlignment="1">
      <alignment horizontal="center"/>
    </xf>
    <xf numFmtId="0" fontId="16" fillId="0" borderId="12" xfId="0" applyFont="1" applyBorder="1"/>
    <xf numFmtId="0" fontId="22" fillId="0" borderId="13" xfId="0" applyFont="1" applyBorder="1" applyAlignment="1">
      <alignment horizontal="left"/>
    </xf>
    <xf numFmtId="0" fontId="22" fillId="0" borderId="14" xfId="0" applyFont="1" applyBorder="1" applyAlignment="1">
      <alignment horizontal="center"/>
    </xf>
    <xf numFmtId="0" fontId="16" fillId="0" borderId="14" xfId="0" applyFont="1" applyBorder="1" applyAlignment="1">
      <alignment horizontal="center" wrapText="1"/>
    </xf>
    <xf numFmtId="0" fontId="16" fillId="0" borderId="15" xfId="0" applyFont="1" applyBorder="1" applyAlignment="1">
      <alignment wrapText="1"/>
    </xf>
    <xf numFmtId="0" fontId="18" fillId="0" borderId="11" xfId="0" applyFont="1" applyBorder="1" applyAlignment="1">
      <alignment horizontal="center"/>
    </xf>
    <xf numFmtId="0" fontId="16" fillId="0" borderId="11" xfId="0" applyFont="1" applyBorder="1"/>
    <xf numFmtId="0" fontId="16" fillId="0" borderId="12" xfId="0" applyFont="1" applyBorder="1" applyAlignment="1"/>
    <xf numFmtId="0" fontId="18" fillId="0" borderId="13" xfId="0" applyFont="1" applyBorder="1" applyAlignment="1">
      <alignment horizontal="left"/>
    </xf>
    <xf numFmtId="0" fontId="18" fillId="0" borderId="14" xfId="0" applyFont="1" applyBorder="1" applyAlignment="1">
      <alignment horizontal="center"/>
    </xf>
    <xf numFmtId="0" fontId="16" fillId="0" borderId="14" xfId="0" applyFont="1" applyBorder="1"/>
    <xf numFmtId="0" fontId="16" fillId="0" borderId="15" xfId="0" applyFont="1" applyBorder="1" applyAlignment="1"/>
    <xf numFmtId="0" fontId="18" fillId="0" borderId="0" xfId="0" applyFont="1" applyAlignment="1">
      <alignment horizontal="left"/>
    </xf>
    <xf numFmtId="0" fontId="18" fillId="0" borderId="0" xfId="0" applyFont="1" applyBorder="1" applyAlignment="1">
      <alignment horizontal="center"/>
    </xf>
    <xf numFmtId="0" fontId="16" fillId="0" borderId="0" xfId="0" applyFont="1" applyBorder="1"/>
    <xf numFmtId="0" fontId="16" fillId="0" borderId="16" xfId="0" applyFont="1" applyBorder="1" applyAlignment="1"/>
    <xf numFmtId="0" fontId="21" fillId="0" borderId="17" xfId="0" applyNumberFormat="1" applyFont="1" applyBorder="1" applyAlignment="1">
      <alignment horizontal="left"/>
    </xf>
    <xf numFmtId="0" fontId="16" fillId="0" borderId="0" xfId="0" applyFont="1" applyBorder="1" applyAlignment="1">
      <alignment horizontal="center"/>
    </xf>
    <xf numFmtId="0" fontId="16" fillId="0" borderId="16" xfId="0" applyFont="1" applyBorder="1"/>
    <xf numFmtId="0" fontId="23" fillId="0" borderId="0" xfId="0" applyFont="1" applyAlignment="1">
      <alignment horizontal="center"/>
    </xf>
    <xf numFmtId="0" fontId="23" fillId="0" borderId="0" xfId="0" applyFont="1" applyAlignment="1">
      <alignment horizontal="left"/>
    </xf>
    <xf numFmtId="0" fontId="21" fillId="0" borderId="14" xfId="0" applyNumberFormat="1" applyFont="1" applyBorder="1" applyAlignment="1">
      <alignment horizontal="center"/>
    </xf>
    <xf numFmtId="0" fontId="0" fillId="0" borderId="15" xfId="0" applyBorder="1" applyAlignment="1"/>
    <xf numFmtId="0" fontId="18" fillId="0" borderId="14" xfId="0" applyFont="1" applyBorder="1"/>
    <xf numFmtId="0" fontId="0" fillId="0" borderId="0" xfId="0" applyBorder="1" applyAlignment="1">
      <alignment horizontal="center"/>
    </xf>
    <xf numFmtId="0" fontId="21" fillId="0" borderId="10" xfId="0" applyNumberFormat="1" applyFont="1" applyBorder="1" applyAlignment="1">
      <alignment horizontal="left" vertical="top"/>
    </xf>
    <xf numFmtId="0" fontId="18" fillId="0" borderId="17" xfId="0" applyFont="1" applyBorder="1" applyAlignment="1">
      <alignment horizontal="left"/>
    </xf>
    <xf numFmtId="0" fontId="16" fillId="0" borderId="0" xfId="0" applyFont="1" applyBorder="1" applyAlignment="1"/>
    <xf numFmtId="0" fontId="0" fillId="0" borderId="0" xfId="0" applyFont="1" applyBorder="1"/>
    <xf numFmtId="0" fontId="24" fillId="0" borderId="0" xfId="0" applyFont="1" applyBorder="1" applyAlignment="1">
      <alignment horizontal="center"/>
    </xf>
    <xf numFmtId="0" fontId="16" fillId="0" borderId="0" xfId="0" applyFont="1" applyAlignment="1">
      <alignment horizontal="left"/>
    </xf>
    <xf numFmtId="0" fontId="0" fillId="0" borderId="0" xfId="0" applyFont="1" applyAlignment="1"/>
    <xf numFmtId="0" fontId="0" fillId="0" borderId="0" xfId="0" applyFont="1" applyBorder="1" applyAlignment="1">
      <alignment horizontal="center"/>
    </xf>
    <xf numFmtId="0" fontId="0" fillId="0" borderId="0" xfId="0" applyNumberFormat="1"/>
    <xf numFmtId="0" fontId="16" fillId="0" borderId="0" xfId="0" applyFont="1"/>
    <xf numFmtId="0" fontId="25" fillId="0" borderId="0" xfId="0" applyFont="1"/>
    <xf numFmtId="0" fontId="23" fillId="0" borderId="0" xfId="0" applyFont="1"/>
    <xf numFmtId="0" fontId="26" fillId="0" borderId="0" xfId="0" applyFont="1"/>
    <xf numFmtId="0" fontId="26" fillId="0" borderId="0" xfId="0" applyFont="1" applyAlignment="1">
      <alignment horizontal="center"/>
    </xf>
    <xf numFmtId="0" fontId="27" fillId="0" borderId="0" xfId="42" applyAlignment="1" applyProtection="1"/>
    <xf numFmtId="0" fontId="0" fillId="0" borderId="0" xfId="0"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9525</xdr:colOff>
      <xdr:row>0</xdr:row>
      <xdr:rowOff>133350</xdr:rowOff>
    </xdr:from>
    <xdr:to>
      <xdr:col>14</xdr:col>
      <xdr:colOff>295275</xdr:colOff>
      <xdr:row>32</xdr:row>
      <xdr:rowOff>0</xdr:rowOff>
    </xdr:to>
    <xdr:grpSp>
      <xdr:nvGrpSpPr>
        <xdr:cNvPr id="10" name="Group 9"/>
        <xdr:cNvGrpSpPr/>
      </xdr:nvGrpSpPr>
      <xdr:grpSpPr>
        <a:xfrm>
          <a:off x="1228725" y="133350"/>
          <a:ext cx="7600950" cy="5962650"/>
          <a:chOff x="1228725" y="133350"/>
          <a:chExt cx="7600950" cy="5962650"/>
        </a:xfrm>
      </xdr:grpSpPr>
      <xdr:pic>
        <xdr:nvPicPr>
          <xdr:cNvPr id="9" name="Picture 8"/>
          <xdr:cNvPicPr>
            <a:picLocks noChangeAspect="1"/>
          </xdr:cNvPicPr>
        </xdr:nvPicPr>
        <xdr:blipFill rotWithShape="1">
          <a:blip xmlns:r="http://schemas.openxmlformats.org/officeDocument/2006/relationships" r:embed="rId1" cstate="print"/>
          <a:srcRect l="35567" t="17555" r="33429" b="22993"/>
          <a:stretch/>
        </xdr:blipFill>
        <xdr:spPr>
          <a:xfrm>
            <a:off x="2133600" y="291223"/>
            <a:ext cx="5381625" cy="5804777"/>
          </a:xfrm>
          <a:prstGeom prst="rect">
            <a:avLst/>
          </a:prstGeom>
        </xdr:spPr>
      </xdr:pic>
      <xdr:sp macro="" textlink="">
        <xdr:nvSpPr>
          <xdr:cNvPr id="3" name="Line Callout 2 2"/>
          <xdr:cNvSpPr/>
        </xdr:nvSpPr>
        <xdr:spPr>
          <a:xfrm>
            <a:off x="7598299" y="3916287"/>
            <a:ext cx="1231376" cy="475363"/>
          </a:xfrm>
          <a:prstGeom prst="borderCallout2">
            <a:avLst>
              <a:gd name="adj1" fmla="val 51021"/>
              <a:gd name="adj2" fmla="val -225"/>
              <a:gd name="adj3" fmla="val 51022"/>
              <a:gd name="adj4" fmla="val 360"/>
              <a:gd name="adj5" fmla="val -111381"/>
              <a:gd name="adj6" fmla="val -4315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solidFill>
                  <a:schemeClr val="tx1"/>
                </a:solidFill>
              </a:rPr>
              <a:t>Control #4 Informational</a:t>
            </a:r>
          </a:p>
        </xdr:txBody>
      </xdr:sp>
      <xdr:sp macro="" textlink="">
        <xdr:nvSpPr>
          <xdr:cNvPr id="4" name="Line Callout 2 3"/>
          <xdr:cNvSpPr/>
        </xdr:nvSpPr>
        <xdr:spPr>
          <a:xfrm>
            <a:off x="5085171" y="133350"/>
            <a:ext cx="1915703" cy="876301"/>
          </a:xfrm>
          <a:prstGeom prst="borderCallout2">
            <a:avLst>
              <a:gd name="adj1" fmla="val 51021"/>
              <a:gd name="adj2" fmla="val -225"/>
              <a:gd name="adj3" fmla="val 51022"/>
              <a:gd name="adj4" fmla="val 360"/>
              <a:gd name="adj5" fmla="val 99791"/>
              <a:gd name="adj6" fmla="val -5154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solidFill>
                  <a:schemeClr val="tx1"/>
                </a:solidFill>
              </a:rPr>
              <a:t>Start /Finish SW Corner, Power and Chandler Heights Rds.</a:t>
            </a:r>
          </a:p>
          <a:p>
            <a:pPr algn="ctr"/>
            <a:r>
              <a:rPr lang="en-US" sz="1400">
                <a:solidFill>
                  <a:schemeClr val="tx1"/>
                </a:solidFill>
              </a:rPr>
              <a:t>Queen</a:t>
            </a:r>
            <a:r>
              <a:rPr lang="en-US" sz="1400" baseline="0">
                <a:solidFill>
                  <a:schemeClr val="tx1"/>
                </a:solidFill>
              </a:rPr>
              <a:t> Creek</a:t>
            </a:r>
            <a:endParaRPr lang="en-US" sz="1400">
              <a:solidFill>
                <a:schemeClr val="tx1"/>
              </a:solidFill>
            </a:endParaRPr>
          </a:p>
        </xdr:txBody>
      </xdr:sp>
      <xdr:sp macro="" textlink="">
        <xdr:nvSpPr>
          <xdr:cNvPr id="5" name="Line Callout 2 4"/>
          <xdr:cNvSpPr/>
        </xdr:nvSpPr>
        <xdr:spPr>
          <a:xfrm>
            <a:off x="5898823" y="4562477"/>
            <a:ext cx="1006802" cy="608945"/>
          </a:xfrm>
          <a:prstGeom prst="borderCallout2">
            <a:avLst>
              <a:gd name="adj1" fmla="val 51021"/>
              <a:gd name="adj2" fmla="val -225"/>
              <a:gd name="adj3" fmla="val 51022"/>
              <a:gd name="adj4" fmla="val 360"/>
              <a:gd name="adj5" fmla="val 153538"/>
              <a:gd name="adj6" fmla="val -7511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solidFill>
                  <a:schemeClr val="tx1"/>
                </a:solidFill>
              </a:rPr>
              <a:t>Control #3 </a:t>
            </a:r>
          </a:p>
          <a:p>
            <a:pPr algn="ctr"/>
            <a:r>
              <a:rPr lang="en-US" sz="1400">
                <a:solidFill>
                  <a:schemeClr val="tx1"/>
                </a:solidFill>
              </a:rPr>
              <a:t>Eloy</a:t>
            </a:r>
          </a:p>
        </xdr:txBody>
      </xdr:sp>
      <xdr:sp macro="" textlink="">
        <xdr:nvSpPr>
          <xdr:cNvPr id="6" name="Line Callout 2 5"/>
          <xdr:cNvSpPr/>
        </xdr:nvSpPr>
        <xdr:spPr>
          <a:xfrm>
            <a:off x="1228725" y="3952412"/>
            <a:ext cx="1416083" cy="945995"/>
          </a:xfrm>
          <a:prstGeom prst="borderCallout2">
            <a:avLst>
              <a:gd name="adj1" fmla="val 50007"/>
              <a:gd name="adj2" fmla="val 99187"/>
              <a:gd name="adj3" fmla="val 50008"/>
              <a:gd name="adj4" fmla="val 101182"/>
              <a:gd name="adj5" fmla="val -7656"/>
              <a:gd name="adj6" fmla="val 15033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solidFill>
                  <a:schemeClr val="tx1"/>
                </a:solidFill>
              </a:rPr>
              <a:t>Control #2</a:t>
            </a:r>
          </a:p>
          <a:p>
            <a:pPr algn="ctr"/>
            <a:r>
              <a:rPr lang="en-US" sz="1400">
                <a:solidFill>
                  <a:schemeClr val="tx1"/>
                </a:solidFill>
              </a:rPr>
              <a:t>Fry's Shopping Center</a:t>
            </a:r>
          </a:p>
          <a:p>
            <a:pPr algn="ctr"/>
            <a:r>
              <a:rPr lang="en-US" sz="1400">
                <a:solidFill>
                  <a:schemeClr val="tx1"/>
                </a:solidFill>
              </a:rPr>
              <a:t>Casa Grande</a:t>
            </a:r>
          </a:p>
        </xdr:txBody>
      </xdr:sp>
      <xdr:sp macro="" textlink="">
        <xdr:nvSpPr>
          <xdr:cNvPr id="8" name="Line Callout 2 7"/>
          <xdr:cNvSpPr/>
        </xdr:nvSpPr>
        <xdr:spPr>
          <a:xfrm>
            <a:off x="7179199" y="1496937"/>
            <a:ext cx="1231376" cy="475363"/>
          </a:xfrm>
          <a:prstGeom prst="borderCallout2">
            <a:avLst>
              <a:gd name="adj1" fmla="val 51021"/>
              <a:gd name="adj2" fmla="val -225"/>
              <a:gd name="adj3" fmla="val 51022"/>
              <a:gd name="adj4" fmla="val 360"/>
              <a:gd name="adj5" fmla="val 125059"/>
              <a:gd name="adj6" fmla="val -10426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solidFill>
                  <a:schemeClr val="tx1"/>
                </a:solidFill>
              </a:rPr>
              <a:t>Control #5 Informational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ridewithgps.com/routes/93475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80"/>
  <sheetViews>
    <sheetView topLeftCell="A28" zoomScaleNormal="100" workbookViewId="0">
      <selection activeCell="I55" sqref="I55"/>
    </sheetView>
  </sheetViews>
  <sheetFormatPr defaultRowHeight="15"/>
  <cols>
    <col min="1" max="1" width="9.140625" style="3"/>
    <col min="2" max="2" width="7.28515625" style="3" customWidth="1"/>
    <col min="3" max="3" width="6.5703125" style="3" customWidth="1"/>
    <col min="4" max="4" width="13.28515625" style="4" customWidth="1"/>
    <col min="5" max="5" width="36.85546875" style="4" customWidth="1"/>
    <col min="6" max="6" width="9.7109375" style="4" customWidth="1"/>
    <col min="7" max="7" width="5.7109375" style="4" customWidth="1"/>
  </cols>
  <sheetData>
    <row r="1" spans="1:7" ht="15.75">
      <c r="A1" s="1"/>
      <c r="B1" s="2"/>
      <c r="D1" s="2" t="s">
        <v>108</v>
      </c>
    </row>
    <row r="2" spans="1:7" ht="18.75" customHeight="1">
      <c r="B2" s="5"/>
      <c r="D2" s="6" t="s">
        <v>49</v>
      </c>
    </row>
    <row r="3" spans="1:7" ht="15.75">
      <c r="A3" s="26" t="s">
        <v>39</v>
      </c>
      <c r="D3" s="2"/>
      <c r="F3"/>
      <c r="G3"/>
    </row>
    <row r="4" spans="1:7" ht="15.75">
      <c r="A4" s="39" t="s">
        <v>40</v>
      </c>
      <c r="B4" s="19"/>
      <c r="C4" s="19"/>
      <c r="D4" s="20"/>
      <c r="E4" s="20"/>
      <c r="F4" s="21"/>
    </row>
    <row r="5" spans="1:7" ht="15.75">
      <c r="A5" s="40" t="s">
        <v>31</v>
      </c>
      <c r="C5" s="27"/>
      <c r="D5" s="28"/>
      <c r="E5" s="28"/>
      <c r="F5" s="29"/>
    </row>
    <row r="6" spans="1:7" ht="15.75">
      <c r="A6" s="22" t="s">
        <v>26</v>
      </c>
      <c r="B6" s="8"/>
      <c r="C6" s="8"/>
      <c r="D6" s="35"/>
      <c r="E6" s="24"/>
      <c r="F6" s="25"/>
    </row>
    <row r="7" spans="1:7" ht="15.75">
      <c r="A7" s="33" t="s">
        <v>2</v>
      </c>
      <c r="B7" s="33" t="s">
        <v>3</v>
      </c>
      <c r="C7" s="33" t="s">
        <v>4</v>
      </c>
      <c r="D7" s="34" t="s">
        <v>5</v>
      </c>
    </row>
    <row r="8" spans="1:7">
      <c r="A8" s="3">
        <v>0.2</v>
      </c>
      <c r="B8" s="9">
        <f>A8</f>
        <v>0.2</v>
      </c>
      <c r="C8" s="3">
        <f>A8</f>
        <v>0.2</v>
      </c>
      <c r="D8" s="4" t="s">
        <v>27</v>
      </c>
      <c r="G8" s="10"/>
    </row>
    <row r="9" spans="1:7">
      <c r="A9" s="3">
        <v>7.8</v>
      </c>
      <c r="B9" s="9">
        <f>B8+A9</f>
        <v>8</v>
      </c>
      <c r="C9" s="3">
        <f>C8+A9</f>
        <v>8</v>
      </c>
      <c r="D9" t="s">
        <v>23</v>
      </c>
      <c r="E9"/>
      <c r="G9" s="10"/>
    </row>
    <row r="10" spans="1:7">
      <c r="A10" s="3">
        <v>2</v>
      </c>
      <c r="B10" s="9">
        <f t="shared" ref="B10:B19" si="0">B9+A10</f>
        <v>10</v>
      </c>
      <c r="C10" s="3">
        <f t="shared" ref="C10:C19" si="1">C9+A10</f>
        <v>10</v>
      </c>
      <c r="D10" t="s">
        <v>32</v>
      </c>
      <c r="E10"/>
    </row>
    <row r="11" spans="1:7">
      <c r="A11" s="3">
        <v>0.9</v>
      </c>
      <c r="B11" s="9">
        <f t="shared" si="0"/>
        <v>10.9</v>
      </c>
      <c r="C11" s="3">
        <f t="shared" si="1"/>
        <v>10.9</v>
      </c>
      <c r="D11" t="s">
        <v>34</v>
      </c>
      <c r="E11"/>
    </row>
    <row r="12" spans="1:7">
      <c r="A12" s="3">
        <v>8.3000000000000007</v>
      </c>
      <c r="B12" s="9">
        <f t="shared" si="0"/>
        <v>19.200000000000003</v>
      </c>
      <c r="C12" s="3">
        <f t="shared" si="1"/>
        <v>19.200000000000003</v>
      </c>
      <c r="D12" t="s">
        <v>24</v>
      </c>
      <c r="E12"/>
    </row>
    <row r="13" spans="1:7">
      <c r="A13" s="3">
        <v>2.8</v>
      </c>
      <c r="B13" s="9">
        <f t="shared" si="0"/>
        <v>22.000000000000004</v>
      </c>
      <c r="C13" s="3">
        <f t="shared" si="1"/>
        <v>22.000000000000004</v>
      </c>
      <c r="D13" s="4" t="s">
        <v>57</v>
      </c>
      <c r="E13"/>
    </row>
    <row r="14" spans="1:7">
      <c r="A14" s="3">
        <v>0.1</v>
      </c>
      <c r="B14" s="9">
        <f t="shared" si="0"/>
        <v>22.100000000000005</v>
      </c>
      <c r="C14" s="3">
        <f t="shared" si="1"/>
        <v>22.100000000000005</v>
      </c>
      <c r="D14" t="s">
        <v>33</v>
      </c>
    </row>
    <row r="15" spans="1:7">
      <c r="A15" s="3">
        <v>0.9</v>
      </c>
      <c r="B15" s="9">
        <f t="shared" si="0"/>
        <v>23.000000000000004</v>
      </c>
      <c r="C15" s="3">
        <f t="shared" si="1"/>
        <v>23.000000000000004</v>
      </c>
      <c r="D15" s="4" t="s">
        <v>101</v>
      </c>
    </row>
    <row r="16" spans="1:7">
      <c r="A16" s="3">
        <v>0.5</v>
      </c>
      <c r="B16" s="9">
        <f t="shared" si="0"/>
        <v>23.500000000000004</v>
      </c>
      <c r="C16" s="3">
        <f t="shared" si="1"/>
        <v>23.500000000000004</v>
      </c>
      <c r="D16" t="s">
        <v>102</v>
      </c>
    </row>
    <row r="17" spans="1:7">
      <c r="A17" s="3">
        <v>2.8</v>
      </c>
      <c r="B17" s="9">
        <f t="shared" si="0"/>
        <v>26.300000000000004</v>
      </c>
      <c r="C17" s="3">
        <f t="shared" si="1"/>
        <v>26.300000000000004</v>
      </c>
      <c r="D17" t="s">
        <v>25</v>
      </c>
    </row>
    <row r="18" spans="1:7">
      <c r="A18" s="9">
        <v>1.9</v>
      </c>
      <c r="B18" s="9">
        <f t="shared" si="0"/>
        <v>28.200000000000003</v>
      </c>
      <c r="C18" s="3">
        <f t="shared" si="1"/>
        <v>28.200000000000003</v>
      </c>
      <c r="D18" s="4" t="s">
        <v>6</v>
      </c>
    </row>
    <row r="19" spans="1:7">
      <c r="A19" s="3">
        <v>4.7</v>
      </c>
      <c r="B19" s="9">
        <f t="shared" si="0"/>
        <v>32.900000000000006</v>
      </c>
      <c r="C19" s="3">
        <f t="shared" si="1"/>
        <v>32.900000000000006</v>
      </c>
      <c r="D19" t="s">
        <v>58</v>
      </c>
    </row>
    <row r="20" spans="1:7">
      <c r="A20" s="3">
        <v>0.1</v>
      </c>
      <c r="B20" s="9">
        <f t="shared" ref="B20" si="2">B19+A20</f>
        <v>33.000000000000007</v>
      </c>
      <c r="C20" s="3">
        <f t="shared" ref="C20" si="3">C19+A20</f>
        <v>33.000000000000007</v>
      </c>
      <c r="D20" t="s">
        <v>56</v>
      </c>
    </row>
    <row r="21" spans="1:7" ht="15.75">
      <c r="A21" s="11" t="s">
        <v>52</v>
      </c>
      <c r="B21" s="12"/>
      <c r="C21" s="12"/>
      <c r="D21" s="13"/>
      <c r="E21" s="13"/>
      <c r="F21" s="14"/>
    </row>
    <row r="22" spans="1:7" ht="15.75">
      <c r="A22" s="30" t="s">
        <v>53</v>
      </c>
      <c r="B22" s="2"/>
      <c r="D22" s="31"/>
      <c r="E22" s="31"/>
      <c r="F22" s="32"/>
    </row>
    <row r="23" spans="1:7" ht="18.75">
      <c r="A23" s="15" t="s">
        <v>112</v>
      </c>
      <c r="B23" s="16"/>
      <c r="C23" s="16"/>
      <c r="D23" s="17"/>
      <c r="E23" s="17"/>
      <c r="F23" s="36"/>
    </row>
    <row r="24" spans="1:7">
      <c r="A24" s="46">
        <v>0</v>
      </c>
      <c r="B24" s="46">
        <f>A24</f>
        <v>0</v>
      </c>
      <c r="C24" s="46">
        <f>C20+A24</f>
        <v>33.000000000000007</v>
      </c>
      <c r="D24" s="47" t="s">
        <v>59</v>
      </c>
    </row>
    <row r="25" spans="1:7">
      <c r="A25" s="3">
        <v>1</v>
      </c>
      <c r="B25" s="9">
        <f>B24+A25</f>
        <v>1</v>
      </c>
      <c r="C25" s="3">
        <f>C24+A25</f>
        <v>34.000000000000007</v>
      </c>
      <c r="D25" t="s">
        <v>54</v>
      </c>
    </row>
    <row r="26" spans="1:7">
      <c r="A26" s="3">
        <v>4.0999999999999996</v>
      </c>
      <c r="B26" s="3">
        <f>B25+A26</f>
        <v>5.0999999999999996</v>
      </c>
      <c r="C26" s="3">
        <f>C25+A26</f>
        <v>38.100000000000009</v>
      </c>
      <c r="D26" s="4" t="s">
        <v>60</v>
      </c>
      <c r="G26" s="7"/>
    </row>
    <row r="27" spans="1:7">
      <c r="A27" s="3">
        <v>1</v>
      </c>
      <c r="B27" s="3">
        <f t="shared" ref="B27:B76" si="4">B26+A27</f>
        <v>6.1</v>
      </c>
      <c r="C27" s="3">
        <f t="shared" ref="C27:C76" si="5">C26+A27</f>
        <v>39.100000000000009</v>
      </c>
      <c r="D27" s="4" t="s">
        <v>14</v>
      </c>
    </row>
    <row r="28" spans="1:7">
      <c r="A28" s="3">
        <v>12.4</v>
      </c>
      <c r="B28" s="8">
        <f t="shared" si="4"/>
        <v>18.5</v>
      </c>
      <c r="C28" s="3">
        <f t="shared" si="5"/>
        <v>51.500000000000007</v>
      </c>
      <c r="D28" s="4" t="s">
        <v>15</v>
      </c>
    </row>
    <row r="29" spans="1:7" ht="15.75">
      <c r="A29" s="11" t="s">
        <v>38</v>
      </c>
      <c r="B29" s="2"/>
      <c r="C29" s="19"/>
      <c r="D29" s="20"/>
      <c r="E29" s="20"/>
      <c r="F29" s="21"/>
    </row>
    <row r="30" spans="1:7" ht="15.75">
      <c r="A30" s="30" t="s">
        <v>35</v>
      </c>
      <c r="B30" s="2"/>
      <c r="C30" s="27"/>
      <c r="D30" s="28"/>
      <c r="E30" s="28"/>
      <c r="F30" s="29"/>
    </row>
    <row r="31" spans="1:7" ht="15.75">
      <c r="A31" s="22" t="s">
        <v>113</v>
      </c>
      <c r="B31" s="23"/>
      <c r="C31" s="23"/>
      <c r="D31" s="24"/>
      <c r="E31" s="24"/>
      <c r="F31" s="25"/>
    </row>
    <row r="32" spans="1:7">
      <c r="A32" s="43">
        <v>0</v>
      </c>
      <c r="B32" s="43">
        <v>0</v>
      </c>
      <c r="C32" s="43">
        <f>C28+B32</f>
        <v>51.500000000000007</v>
      </c>
      <c r="D32" s="42" t="s">
        <v>36</v>
      </c>
      <c r="E32" s="28"/>
      <c r="F32" s="41"/>
    </row>
    <row r="33" spans="1:6">
      <c r="A33" s="43">
        <v>12.7</v>
      </c>
      <c r="B33" s="3">
        <f>B32+A33</f>
        <v>12.7</v>
      </c>
      <c r="C33" s="43">
        <f>C32+A33</f>
        <v>64.2</v>
      </c>
      <c r="D33" s="54" t="s">
        <v>110</v>
      </c>
      <c r="E33" s="28"/>
      <c r="F33" s="41"/>
    </row>
    <row r="34" spans="1:6">
      <c r="A34" s="43">
        <v>0.5</v>
      </c>
      <c r="B34" s="43">
        <f>B33+A34</f>
        <v>13.2</v>
      </c>
      <c r="C34" s="43">
        <f>C33+A34</f>
        <v>64.7</v>
      </c>
      <c r="D34" s="54" t="s">
        <v>111</v>
      </c>
      <c r="E34" s="28"/>
      <c r="F34" s="41"/>
    </row>
    <row r="35" spans="1:6">
      <c r="A35" s="3">
        <v>1</v>
      </c>
      <c r="B35" s="3">
        <f>B34+A35</f>
        <v>14.2</v>
      </c>
      <c r="C35" s="3">
        <f>C34+A35</f>
        <v>65.7</v>
      </c>
      <c r="D35" s="4" t="s">
        <v>16</v>
      </c>
    </row>
    <row r="36" spans="1:6">
      <c r="A36" s="3">
        <v>1.5</v>
      </c>
      <c r="B36" s="3">
        <f t="shared" si="4"/>
        <v>15.7</v>
      </c>
      <c r="C36" s="3">
        <f t="shared" si="5"/>
        <v>67.2</v>
      </c>
      <c r="D36" s="4" t="s">
        <v>17</v>
      </c>
    </row>
    <row r="37" spans="1:6">
      <c r="A37" s="3">
        <v>1</v>
      </c>
      <c r="B37" s="3">
        <f t="shared" si="4"/>
        <v>16.7</v>
      </c>
      <c r="C37" s="3">
        <f t="shared" si="5"/>
        <v>68.2</v>
      </c>
      <c r="D37" s="4" t="s">
        <v>18</v>
      </c>
    </row>
    <row r="38" spans="1:6">
      <c r="A38" s="3">
        <v>0.5</v>
      </c>
      <c r="B38" s="3">
        <f t="shared" si="4"/>
        <v>17.2</v>
      </c>
      <c r="C38" s="3">
        <f t="shared" si="5"/>
        <v>68.7</v>
      </c>
      <c r="D38" s="4" t="s">
        <v>61</v>
      </c>
    </row>
    <row r="39" spans="1:6">
      <c r="A39" s="3">
        <v>0</v>
      </c>
      <c r="B39" s="38">
        <f t="shared" si="4"/>
        <v>17.2</v>
      </c>
      <c r="C39" s="3">
        <f t="shared" si="5"/>
        <v>68.7</v>
      </c>
      <c r="D39" s="4" t="s">
        <v>37</v>
      </c>
    </row>
    <row r="40" spans="1:6">
      <c r="A40" s="3">
        <v>11.4</v>
      </c>
      <c r="B40" s="38">
        <f>B39+A40</f>
        <v>28.6</v>
      </c>
      <c r="C40" s="3">
        <f t="shared" si="5"/>
        <v>80.100000000000009</v>
      </c>
      <c r="D40" s="4" t="s">
        <v>19</v>
      </c>
    </row>
    <row r="41" spans="1:6">
      <c r="A41" s="3">
        <v>0</v>
      </c>
      <c r="B41" s="3">
        <f t="shared" si="4"/>
        <v>28.6</v>
      </c>
      <c r="C41" s="3">
        <f t="shared" si="5"/>
        <v>80.100000000000009</v>
      </c>
      <c r="D41" s="4" t="s">
        <v>62</v>
      </c>
    </row>
    <row r="42" spans="1:6">
      <c r="A42" s="3">
        <v>0.8</v>
      </c>
      <c r="B42" s="3">
        <f t="shared" si="4"/>
        <v>29.400000000000002</v>
      </c>
      <c r="C42" s="3">
        <f t="shared" si="5"/>
        <v>80.900000000000006</v>
      </c>
      <c r="D42" s="4" t="s">
        <v>20</v>
      </c>
    </row>
    <row r="43" spans="1:6">
      <c r="A43" s="3">
        <v>2.9</v>
      </c>
      <c r="B43" s="38">
        <f t="shared" si="4"/>
        <v>32.300000000000004</v>
      </c>
      <c r="C43" s="3">
        <f t="shared" si="5"/>
        <v>83.800000000000011</v>
      </c>
      <c r="D43" s="4" t="s">
        <v>21</v>
      </c>
    </row>
    <row r="44" spans="1:6">
      <c r="A44" s="3">
        <v>1</v>
      </c>
      <c r="B44" s="8">
        <f t="shared" si="4"/>
        <v>33.300000000000004</v>
      </c>
      <c r="C44" s="3">
        <f t="shared" si="5"/>
        <v>84.800000000000011</v>
      </c>
      <c r="D44" s="4" t="s">
        <v>103</v>
      </c>
    </row>
    <row r="45" spans="1:6" ht="15.75">
      <c r="A45" s="11" t="s">
        <v>78</v>
      </c>
      <c r="B45" s="2"/>
      <c r="C45" s="19"/>
      <c r="D45" s="20"/>
      <c r="E45" s="20"/>
      <c r="F45" s="21"/>
    </row>
    <row r="46" spans="1:6" ht="15.75">
      <c r="A46" s="30" t="s">
        <v>35</v>
      </c>
      <c r="B46" s="2"/>
      <c r="C46" s="27"/>
      <c r="D46" s="28"/>
      <c r="E46" s="28"/>
      <c r="F46" s="29"/>
    </row>
    <row r="47" spans="1:6" ht="15.75">
      <c r="A47" s="22" t="s">
        <v>114</v>
      </c>
      <c r="B47" s="23"/>
      <c r="C47" s="23"/>
      <c r="D47" s="24"/>
      <c r="E47" s="24"/>
      <c r="F47" s="25"/>
    </row>
    <row r="48" spans="1:6">
      <c r="A48" s="3">
        <v>0</v>
      </c>
      <c r="B48" s="3">
        <f>A48</f>
        <v>0</v>
      </c>
      <c r="C48" s="3">
        <f>C44+A48</f>
        <v>84.800000000000011</v>
      </c>
      <c r="D48" s="4" t="s">
        <v>104</v>
      </c>
    </row>
    <row r="49" spans="1:6">
      <c r="A49" s="3">
        <v>3.4</v>
      </c>
      <c r="B49" s="3">
        <f t="shared" si="4"/>
        <v>3.4</v>
      </c>
      <c r="C49" s="3">
        <f t="shared" si="5"/>
        <v>88.200000000000017</v>
      </c>
      <c r="D49" t="s">
        <v>0</v>
      </c>
    </row>
    <row r="50" spans="1:6">
      <c r="A50" s="3">
        <v>0.4</v>
      </c>
      <c r="B50" s="3">
        <f t="shared" si="4"/>
        <v>3.8</v>
      </c>
      <c r="C50" s="3">
        <f t="shared" si="5"/>
        <v>88.600000000000023</v>
      </c>
      <c r="D50" s="4" t="s">
        <v>105</v>
      </c>
    </row>
    <row r="51" spans="1:6">
      <c r="A51" s="3">
        <v>0</v>
      </c>
      <c r="B51" s="3">
        <f t="shared" si="4"/>
        <v>3.8</v>
      </c>
      <c r="C51" s="3">
        <f t="shared" si="5"/>
        <v>88.600000000000023</v>
      </c>
      <c r="D51" s="4" t="s">
        <v>41</v>
      </c>
    </row>
    <row r="52" spans="1:6">
      <c r="A52" s="3">
        <v>0.6</v>
      </c>
      <c r="B52" s="38">
        <f t="shared" si="4"/>
        <v>4.3999999999999995</v>
      </c>
      <c r="C52" s="3">
        <f t="shared" si="5"/>
        <v>89.200000000000017</v>
      </c>
      <c r="D52" s="45" t="s">
        <v>28</v>
      </c>
    </row>
    <row r="53" spans="1:6">
      <c r="A53" s="43">
        <v>0</v>
      </c>
      <c r="B53" s="38">
        <f t="shared" si="4"/>
        <v>4.3999999999999995</v>
      </c>
      <c r="C53" s="43">
        <f>C52+A53</f>
        <v>89.200000000000017</v>
      </c>
      <c r="D53" s="4" t="s">
        <v>41</v>
      </c>
      <c r="E53" s="28"/>
      <c r="F53" s="41"/>
    </row>
    <row r="54" spans="1:6">
      <c r="A54" s="3">
        <v>0.1</v>
      </c>
      <c r="B54" s="3">
        <f>B53+A54</f>
        <v>4.4999999999999991</v>
      </c>
      <c r="C54" s="3">
        <f>C53+A54</f>
        <v>89.300000000000011</v>
      </c>
      <c r="D54" t="s">
        <v>63</v>
      </c>
    </row>
    <row r="55" spans="1:6">
      <c r="A55" s="3">
        <v>0.3</v>
      </c>
      <c r="B55" s="3">
        <f t="shared" ref="B55:B57" si="6">B54+A55</f>
        <v>4.7999999999999989</v>
      </c>
      <c r="C55" s="3">
        <f t="shared" ref="C55:C57" si="7">C54+A55</f>
        <v>89.600000000000009</v>
      </c>
      <c r="D55" t="s">
        <v>43</v>
      </c>
    </row>
    <row r="56" spans="1:6">
      <c r="A56" s="3">
        <v>3.8</v>
      </c>
      <c r="B56" s="3">
        <f t="shared" si="6"/>
        <v>8.5999999999999979</v>
      </c>
      <c r="C56" s="3">
        <f t="shared" si="7"/>
        <v>93.4</v>
      </c>
      <c r="D56" t="s">
        <v>44</v>
      </c>
    </row>
    <row r="57" spans="1:6">
      <c r="A57" s="3">
        <v>1.7</v>
      </c>
      <c r="B57" s="3">
        <f t="shared" si="6"/>
        <v>10.299999999999997</v>
      </c>
      <c r="C57" s="3">
        <f t="shared" si="7"/>
        <v>95.100000000000009</v>
      </c>
      <c r="D57" t="s">
        <v>45</v>
      </c>
    </row>
    <row r="58" spans="1:6">
      <c r="A58" s="3">
        <v>3</v>
      </c>
      <c r="B58" s="3">
        <f t="shared" ref="B58" si="8">B57+A58</f>
        <v>13.299999999999997</v>
      </c>
      <c r="C58" s="3">
        <f t="shared" ref="C58" si="9">C57+A58</f>
        <v>98.100000000000009</v>
      </c>
      <c r="D58" t="s">
        <v>46</v>
      </c>
    </row>
    <row r="59" spans="1:6">
      <c r="A59" s="3">
        <v>1.6</v>
      </c>
      <c r="B59" s="3">
        <f t="shared" si="4"/>
        <v>14.899999999999997</v>
      </c>
      <c r="C59" s="3">
        <f t="shared" si="5"/>
        <v>99.7</v>
      </c>
      <c r="D59" t="s">
        <v>96</v>
      </c>
    </row>
    <row r="60" spans="1:6">
      <c r="A60" s="3">
        <v>2</v>
      </c>
      <c r="B60" s="3">
        <f t="shared" si="4"/>
        <v>16.899999999999999</v>
      </c>
      <c r="C60" s="3">
        <f t="shared" si="5"/>
        <v>101.7</v>
      </c>
      <c r="D60" t="s">
        <v>22</v>
      </c>
    </row>
    <row r="61" spans="1:6">
      <c r="A61" s="3">
        <v>3.5</v>
      </c>
      <c r="B61" s="8">
        <f t="shared" si="4"/>
        <v>20.399999999999999</v>
      </c>
      <c r="C61" s="3">
        <f t="shared" si="5"/>
        <v>105.2</v>
      </c>
      <c r="D61" s="4" t="s">
        <v>97</v>
      </c>
    </row>
    <row r="62" spans="1:6" ht="15.75">
      <c r="A62" s="11" t="s">
        <v>47</v>
      </c>
      <c r="B62" s="2"/>
      <c r="C62" s="19"/>
      <c r="D62" s="20"/>
      <c r="E62" s="20"/>
      <c r="F62" s="21"/>
    </row>
    <row r="63" spans="1:6" ht="15.75">
      <c r="A63" s="30" t="s">
        <v>35</v>
      </c>
      <c r="B63" s="2"/>
      <c r="C63" s="27"/>
      <c r="D63" s="28"/>
      <c r="E63" s="28"/>
      <c r="F63" s="29"/>
    </row>
    <row r="64" spans="1:6" ht="15.75">
      <c r="A64" s="22" t="s">
        <v>115</v>
      </c>
      <c r="B64" s="23"/>
      <c r="C64" s="23"/>
      <c r="D64" s="24"/>
      <c r="E64" s="24"/>
      <c r="F64" s="25"/>
    </row>
    <row r="65" spans="1:6">
      <c r="A65" s="3">
        <v>0</v>
      </c>
      <c r="B65" s="3">
        <f>A65</f>
        <v>0</v>
      </c>
      <c r="C65" s="3">
        <f>C61+A65</f>
        <v>105.2</v>
      </c>
      <c r="D65" t="s">
        <v>7</v>
      </c>
      <c r="E65" s="28"/>
      <c r="F65" s="41"/>
    </row>
    <row r="66" spans="1:6">
      <c r="A66" s="3">
        <v>1</v>
      </c>
      <c r="B66" s="3">
        <f>B65+A66</f>
        <v>1</v>
      </c>
      <c r="C66" s="3">
        <f>C65+A66</f>
        <v>106.2</v>
      </c>
      <c r="D66" s="4" t="s">
        <v>42</v>
      </c>
    </row>
    <row r="67" spans="1:6">
      <c r="A67" s="3">
        <v>2</v>
      </c>
      <c r="B67" s="3">
        <f t="shared" si="4"/>
        <v>3</v>
      </c>
      <c r="C67" s="3">
        <f t="shared" si="5"/>
        <v>108.2</v>
      </c>
      <c r="D67" s="4" t="s">
        <v>55</v>
      </c>
      <c r="E67"/>
    </row>
    <row r="68" spans="1:6">
      <c r="A68" s="3">
        <v>1</v>
      </c>
      <c r="B68" s="3">
        <f t="shared" si="4"/>
        <v>4</v>
      </c>
      <c r="C68" s="3">
        <f t="shared" si="5"/>
        <v>109.2</v>
      </c>
      <c r="D68" t="s">
        <v>1</v>
      </c>
      <c r="E68"/>
    </row>
    <row r="69" spans="1:6">
      <c r="A69" s="3">
        <v>3</v>
      </c>
      <c r="B69" s="3">
        <f t="shared" si="4"/>
        <v>7</v>
      </c>
      <c r="C69" s="3">
        <f t="shared" si="5"/>
        <v>112.2</v>
      </c>
      <c r="D69" s="4" t="s">
        <v>8</v>
      </c>
      <c r="E69"/>
    </row>
    <row r="70" spans="1:6">
      <c r="A70" s="3">
        <v>4</v>
      </c>
      <c r="B70" s="3">
        <f t="shared" si="4"/>
        <v>11</v>
      </c>
      <c r="C70" s="3">
        <f t="shared" si="5"/>
        <v>116.2</v>
      </c>
      <c r="D70" s="4" t="s">
        <v>9</v>
      </c>
      <c r="E70"/>
    </row>
    <row r="71" spans="1:6">
      <c r="A71" s="3">
        <v>3.3</v>
      </c>
      <c r="B71" s="3">
        <f t="shared" si="4"/>
        <v>14.3</v>
      </c>
      <c r="C71" s="3">
        <f t="shared" si="5"/>
        <v>119.5</v>
      </c>
      <c r="D71" s="4" t="s">
        <v>10</v>
      </c>
      <c r="E71"/>
    </row>
    <row r="72" spans="1:6">
      <c r="A72" s="3">
        <v>0.6</v>
      </c>
      <c r="B72" s="3">
        <f t="shared" si="4"/>
        <v>14.9</v>
      </c>
      <c r="C72" s="3">
        <f t="shared" si="5"/>
        <v>120.1</v>
      </c>
      <c r="D72" s="4" t="s">
        <v>11</v>
      </c>
      <c r="E72"/>
    </row>
    <row r="73" spans="1:6">
      <c r="A73" s="3">
        <v>2.5</v>
      </c>
      <c r="B73" s="3">
        <f t="shared" si="4"/>
        <v>17.399999999999999</v>
      </c>
      <c r="C73" s="3">
        <f t="shared" si="5"/>
        <v>122.6</v>
      </c>
      <c r="D73" s="4" t="s">
        <v>12</v>
      </c>
      <c r="E73"/>
    </row>
    <row r="74" spans="1:6">
      <c r="A74" s="3">
        <v>0.5</v>
      </c>
      <c r="B74" s="3">
        <f t="shared" si="4"/>
        <v>17.899999999999999</v>
      </c>
      <c r="C74" s="3">
        <f t="shared" si="5"/>
        <v>123.1</v>
      </c>
      <c r="D74" s="4" t="s">
        <v>13</v>
      </c>
      <c r="E74"/>
    </row>
    <row r="75" spans="1:6">
      <c r="A75" s="38">
        <v>2.9</v>
      </c>
      <c r="B75" s="3">
        <f t="shared" si="4"/>
        <v>20.799999999999997</v>
      </c>
      <c r="C75" s="3">
        <f t="shared" si="5"/>
        <v>126</v>
      </c>
      <c r="D75" t="s">
        <v>29</v>
      </c>
    </row>
    <row r="76" spans="1:6">
      <c r="A76" s="8">
        <v>0.1</v>
      </c>
      <c r="B76" s="8">
        <f t="shared" si="4"/>
        <v>20.9</v>
      </c>
      <c r="C76" s="3">
        <f t="shared" si="5"/>
        <v>126.1</v>
      </c>
      <c r="D76" t="s">
        <v>30</v>
      </c>
    </row>
    <row r="77" spans="1:6" ht="15.75">
      <c r="A77" s="39" t="s">
        <v>48</v>
      </c>
      <c r="B77" s="2"/>
      <c r="C77" s="19"/>
      <c r="D77" s="20"/>
      <c r="E77" s="20"/>
      <c r="F77" s="21"/>
    </row>
    <row r="78" spans="1:6" ht="15.75">
      <c r="A78" s="40" t="s">
        <v>31</v>
      </c>
      <c r="C78" s="27"/>
      <c r="D78" s="28"/>
      <c r="E78" s="28"/>
      <c r="F78" s="29"/>
    </row>
    <row r="79" spans="1:6" ht="15.75">
      <c r="A79" s="22" t="s">
        <v>116</v>
      </c>
      <c r="B79" s="23"/>
      <c r="C79" s="23"/>
      <c r="D79" s="24"/>
      <c r="E79" s="37"/>
      <c r="F79" s="18" t="s">
        <v>50</v>
      </c>
    </row>
    <row r="80" spans="1:6">
      <c r="A80" s="44" t="s">
        <v>109</v>
      </c>
    </row>
  </sheetData>
  <pageMargins left="0.7" right="0.7" top="0.75" bottom="0.5" header="0.3" footer="0.3"/>
  <pageSetup orientation="portrait" r:id="rId1"/>
</worksheet>
</file>

<file path=xl/worksheets/sheet2.xml><?xml version="1.0" encoding="utf-8"?>
<worksheet xmlns="http://schemas.openxmlformats.org/spreadsheetml/2006/main" xmlns:r="http://schemas.openxmlformats.org/officeDocument/2006/relationships">
  <dimension ref="A1:G80"/>
  <sheetViews>
    <sheetView tabSelected="1" topLeftCell="A42" workbookViewId="0">
      <selection activeCell="I61" sqref="I61"/>
    </sheetView>
  </sheetViews>
  <sheetFormatPr defaultRowHeight="15"/>
  <cols>
    <col min="1" max="1" width="9.140625" style="3"/>
    <col min="2" max="2" width="7.28515625" style="3" customWidth="1"/>
    <col min="3" max="3" width="6.5703125" style="3" customWidth="1"/>
    <col min="4" max="4" width="13.28515625" style="4" customWidth="1"/>
    <col min="5" max="5" width="36.85546875" style="4" customWidth="1"/>
    <col min="6" max="6" width="9.7109375" style="4" customWidth="1"/>
    <col min="7" max="7" width="5.7109375" style="4" customWidth="1"/>
  </cols>
  <sheetData>
    <row r="1" spans="1:7" ht="15.75">
      <c r="A1" s="1"/>
      <c r="B1" s="2"/>
      <c r="D1" s="2" t="s">
        <v>108</v>
      </c>
    </row>
    <row r="2" spans="1:7" ht="18.75" customHeight="1">
      <c r="B2" s="5"/>
      <c r="D2" s="6" t="s">
        <v>49</v>
      </c>
    </row>
    <row r="3" spans="1:7" ht="15.75">
      <c r="A3" s="26" t="s">
        <v>39</v>
      </c>
      <c r="D3" s="2"/>
      <c r="F3"/>
      <c r="G3"/>
    </row>
    <row r="4" spans="1:7" ht="15.75">
      <c r="A4" s="39" t="s">
        <v>40</v>
      </c>
      <c r="B4" s="19"/>
      <c r="C4" s="19"/>
      <c r="D4" s="20"/>
      <c r="E4" s="20"/>
      <c r="F4" s="21"/>
    </row>
    <row r="5" spans="1:7" ht="15.75">
      <c r="A5" s="40" t="s">
        <v>31</v>
      </c>
      <c r="C5" s="27"/>
      <c r="D5" s="28"/>
      <c r="E5" s="28"/>
      <c r="F5" s="29"/>
    </row>
    <row r="6" spans="1:7" ht="15.75">
      <c r="A6" s="22" t="s">
        <v>26</v>
      </c>
      <c r="B6" s="8"/>
      <c r="C6" s="8"/>
      <c r="D6" s="35"/>
      <c r="E6" s="24"/>
      <c r="F6" s="25"/>
    </row>
    <row r="7" spans="1:7" ht="15.75">
      <c r="A7" s="33" t="s">
        <v>2</v>
      </c>
      <c r="B7" s="33" t="s">
        <v>3</v>
      </c>
      <c r="C7" s="33" t="s">
        <v>4</v>
      </c>
      <c r="D7" s="34" t="s">
        <v>5</v>
      </c>
    </row>
    <row r="8" spans="1:7">
      <c r="A8" s="3">
        <v>0.2</v>
      </c>
      <c r="B8" s="9">
        <f>A8</f>
        <v>0.2</v>
      </c>
      <c r="C8" s="3">
        <f>A8</f>
        <v>0.2</v>
      </c>
      <c r="D8" s="4" t="s">
        <v>27</v>
      </c>
      <c r="G8" s="10"/>
    </row>
    <row r="9" spans="1:7">
      <c r="A9" s="3">
        <v>7.8</v>
      </c>
      <c r="B9" s="9">
        <f>B8+A9</f>
        <v>8</v>
      </c>
      <c r="C9" s="3">
        <f>C8+A9</f>
        <v>8</v>
      </c>
      <c r="D9" t="s">
        <v>23</v>
      </c>
      <c r="E9"/>
      <c r="G9" s="10"/>
    </row>
    <row r="10" spans="1:7">
      <c r="A10" s="3">
        <v>2</v>
      </c>
      <c r="B10" s="9">
        <f t="shared" ref="B10:B20" si="0">B9+A10</f>
        <v>10</v>
      </c>
      <c r="C10" s="3">
        <f t="shared" ref="C10:C20" si="1">C9+A10</f>
        <v>10</v>
      </c>
      <c r="D10" t="s">
        <v>32</v>
      </c>
      <c r="E10"/>
    </row>
    <row r="11" spans="1:7">
      <c r="A11" s="3">
        <v>0.9</v>
      </c>
      <c r="B11" s="9">
        <f t="shared" si="0"/>
        <v>10.9</v>
      </c>
      <c r="C11" s="3">
        <f t="shared" si="1"/>
        <v>10.9</v>
      </c>
      <c r="D11" t="s">
        <v>34</v>
      </c>
      <c r="E11"/>
    </row>
    <row r="12" spans="1:7">
      <c r="A12" s="3">
        <v>8.3000000000000007</v>
      </c>
      <c r="B12" s="9">
        <f t="shared" si="0"/>
        <v>19.200000000000003</v>
      </c>
      <c r="C12" s="3">
        <f t="shared" si="1"/>
        <v>19.200000000000003</v>
      </c>
      <c r="D12" t="s">
        <v>24</v>
      </c>
      <c r="E12"/>
    </row>
    <row r="13" spans="1:7">
      <c r="A13" s="3">
        <v>2.8</v>
      </c>
      <c r="B13" s="9">
        <f t="shared" si="0"/>
        <v>22.000000000000004</v>
      </c>
      <c r="C13" s="3">
        <f t="shared" si="1"/>
        <v>22.000000000000004</v>
      </c>
      <c r="D13" s="4" t="s">
        <v>57</v>
      </c>
      <c r="E13"/>
    </row>
    <row r="14" spans="1:7">
      <c r="A14" s="3">
        <v>0.1</v>
      </c>
      <c r="B14" s="9">
        <f t="shared" si="0"/>
        <v>22.100000000000005</v>
      </c>
      <c r="C14" s="3">
        <f t="shared" si="1"/>
        <v>22.100000000000005</v>
      </c>
      <c r="D14" t="s">
        <v>33</v>
      </c>
    </row>
    <row r="15" spans="1:7">
      <c r="A15" s="3">
        <v>0.9</v>
      </c>
      <c r="B15" s="9">
        <f t="shared" si="0"/>
        <v>23.000000000000004</v>
      </c>
      <c r="C15" s="3">
        <f t="shared" si="1"/>
        <v>23.000000000000004</v>
      </c>
      <c r="D15" s="4" t="s">
        <v>101</v>
      </c>
    </row>
    <row r="16" spans="1:7">
      <c r="A16" s="3">
        <v>0.5</v>
      </c>
      <c r="B16" s="9">
        <f t="shared" si="0"/>
        <v>23.500000000000004</v>
      </c>
      <c r="C16" s="3">
        <f t="shared" si="1"/>
        <v>23.500000000000004</v>
      </c>
      <c r="D16" t="s">
        <v>102</v>
      </c>
    </row>
    <row r="17" spans="1:7">
      <c r="A17" s="3">
        <v>2.8</v>
      </c>
      <c r="B17" s="9">
        <f t="shared" si="0"/>
        <v>26.300000000000004</v>
      </c>
      <c r="C17" s="3">
        <f t="shared" si="1"/>
        <v>26.300000000000004</v>
      </c>
      <c r="D17" t="s">
        <v>25</v>
      </c>
    </row>
    <row r="18" spans="1:7">
      <c r="A18" s="9">
        <v>1.9</v>
      </c>
      <c r="B18" s="9">
        <f t="shared" si="0"/>
        <v>28.200000000000003</v>
      </c>
      <c r="C18" s="3">
        <f t="shared" si="1"/>
        <v>28.200000000000003</v>
      </c>
      <c r="D18" s="4" t="s">
        <v>6</v>
      </c>
    </row>
    <row r="19" spans="1:7">
      <c r="A19" s="3">
        <v>4.7</v>
      </c>
      <c r="B19" s="9">
        <f t="shared" si="0"/>
        <v>32.900000000000006</v>
      </c>
      <c r="C19" s="3">
        <f t="shared" si="1"/>
        <v>32.900000000000006</v>
      </c>
      <c r="D19" t="s">
        <v>58</v>
      </c>
    </row>
    <row r="20" spans="1:7">
      <c r="A20" s="3">
        <v>0.1</v>
      </c>
      <c r="B20" s="9">
        <f t="shared" si="0"/>
        <v>33.000000000000007</v>
      </c>
      <c r="C20" s="3">
        <f t="shared" si="1"/>
        <v>33.000000000000007</v>
      </c>
      <c r="D20" t="s">
        <v>56</v>
      </c>
    </row>
    <row r="21" spans="1:7" ht="15.75">
      <c r="A21" s="11" t="s">
        <v>52</v>
      </c>
      <c r="B21" s="12"/>
      <c r="C21" s="12"/>
      <c r="D21" s="13"/>
      <c r="E21" s="13"/>
      <c r="F21" s="14"/>
    </row>
    <row r="22" spans="1:7" ht="15.75">
      <c r="A22" s="30" t="s">
        <v>53</v>
      </c>
      <c r="B22" s="2"/>
      <c r="D22" s="31"/>
      <c r="E22" s="31"/>
      <c r="F22" s="32"/>
    </row>
    <row r="23" spans="1:7" ht="18.75">
      <c r="A23" s="15" t="s">
        <v>112</v>
      </c>
      <c r="B23" s="16"/>
      <c r="C23" s="16"/>
      <c r="D23" s="17"/>
      <c r="E23" s="17"/>
      <c r="F23" s="36"/>
    </row>
    <row r="24" spans="1:7">
      <c r="A24" s="46">
        <v>0</v>
      </c>
      <c r="B24" s="46">
        <f>A24</f>
        <v>0</v>
      </c>
      <c r="C24" s="46">
        <f>C20+A24</f>
        <v>33.000000000000007</v>
      </c>
      <c r="D24" s="47" t="s">
        <v>59</v>
      </c>
    </row>
    <row r="25" spans="1:7">
      <c r="A25" s="3">
        <v>1</v>
      </c>
      <c r="B25" s="9">
        <f>B24+A25</f>
        <v>1</v>
      </c>
      <c r="C25" s="3">
        <f>C24+A25</f>
        <v>34.000000000000007</v>
      </c>
      <c r="D25" t="s">
        <v>54</v>
      </c>
    </row>
    <row r="26" spans="1:7">
      <c r="A26" s="3">
        <v>4.0999999999999996</v>
      </c>
      <c r="B26" s="3">
        <f>B25+A26</f>
        <v>5.0999999999999996</v>
      </c>
      <c r="C26" s="3">
        <f>C25+A26</f>
        <v>38.100000000000009</v>
      </c>
      <c r="D26" s="4" t="s">
        <v>60</v>
      </c>
      <c r="G26" s="7"/>
    </row>
    <row r="27" spans="1:7">
      <c r="A27" s="3">
        <v>1</v>
      </c>
      <c r="B27" s="3">
        <f t="shared" ref="B27:B76" si="2">B26+A27</f>
        <v>6.1</v>
      </c>
      <c r="C27" s="3">
        <f t="shared" ref="C27:C76" si="3">C26+A27</f>
        <v>39.100000000000009</v>
      </c>
      <c r="D27" s="4" t="s">
        <v>14</v>
      </c>
    </row>
    <row r="28" spans="1:7">
      <c r="A28" s="3">
        <v>12.4</v>
      </c>
      <c r="B28" s="8">
        <f t="shared" si="2"/>
        <v>18.5</v>
      </c>
      <c r="C28" s="3">
        <f t="shared" si="3"/>
        <v>51.500000000000007</v>
      </c>
      <c r="D28" s="4" t="s">
        <v>15</v>
      </c>
    </row>
    <row r="29" spans="1:7" ht="15.75">
      <c r="A29" s="11" t="s">
        <v>38</v>
      </c>
      <c r="B29" s="2"/>
      <c r="C29" s="19"/>
      <c r="D29" s="20"/>
      <c r="E29" s="20"/>
      <c r="F29" s="21"/>
    </row>
    <row r="30" spans="1:7" ht="15.75">
      <c r="A30" s="30" t="s">
        <v>35</v>
      </c>
      <c r="B30" s="2"/>
      <c r="C30" s="27"/>
      <c r="D30" s="28"/>
      <c r="E30" s="28"/>
      <c r="F30" s="29"/>
    </row>
    <row r="31" spans="1:7" ht="15.75">
      <c r="A31" s="22" t="s">
        <v>113</v>
      </c>
      <c r="B31" s="23"/>
      <c r="C31" s="23"/>
      <c r="D31" s="24"/>
      <c r="E31" s="24"/>
      <c r="F31" s="25"/>
    </row>
    <row r="32" spans="1:7">
      <c r="A32" s="43">
        <v>0</v>
      </c>
      <c r="B32" s="43">
        <v>0</v>
      </c>
      <c r="C32" s="43">
        <f>C28+B32</f>
        <v>51.500000000000007</v>
      </c>
      <c r="D32" s="42" t="s">
        <v>36</v>
      </c>
      <c r="E32" s="28"/>
      <c r="F32" s="41"/>
    </row>
    <row r="33" spans="1:6">
      <c r="A33" s="43">
        <v>12.7</v>
      </c>
      <c r="B33" s="3">
        <f>B32+A33</f>
        <v>12.7</v>
      </c>
      <c r="C33" s="43">
        <f>C32+A33</f>
        <v>64.2</v>
      </c>
      <c r="D33" s="54" t="s">
        <v>110</v>
      </c>
      <c r="E33" s="28"/>
      <c r="F33" s="41"/>
    </row>
    <row r="34" spans="1:6">
      <c r="A34" s="43">
        <v>0.5</v>
      </c>
      <c r="B34" s="43">
        <f>B33+A34</f>
        <v>13.2</v>
      </c>
      <c r="C34" s="43">
        <f>C33+A34</f>
        <v>64.7</v>
      </c>
      <c r="D34" s="54" t="s">
        <v>111</v>
      </c>
      <c r="E34" s="28"/>
      <c r="F34" s="41"/>
    </row>
    <row r="35" spans="1:6">
      <c r="A35" s="3">
        <v>1</v>
      </c>
      <c r="B35" s="3">
        <f>B34+A35</f>
        <v>14.2</v>
      </c>
      <c r="C35" s="3">
        <f>C34+A35</f>
        <v>65.7</v>
      </c>
      <c r="D35" s="4" t="s">
        <v>16</v>
      </c>
    </row>
    <row r="36" spans="1:6">
      <c r="A36" s="3">
        <v>1.5</v>
      </c>
      <c r="B36" s="3">
        <f t="shared" si="2"/>
        <v>15.7</v>
      </c>
      <c r="C36" s="3">
        <f t="shared" si="3"/>
        <v>67.2</v>
      </c>
      <c r="D36" s="4" t="s">
        <v>17</v>
      </c>
    </row>
    <row r="37" spans="1:6">
      <c r="A37" s="3">
        <v>1</v>
      </c>
      <c r="B37" s="3">
        <f t="shared" si="2"/>
        <v>16.7</v>
      </c>
      <c r="C37" s="3">
        <f t="shared" si="3"/>
        <v>68.2</v>
      </c>
      <c r="D37" s="4" t="s">
        <v>18</v>
      </c>
    </row>
    <row r="38" spans="1:6">
      <c r="A38" s="3">
        <v>0.5</v>
      </c>
      <c r="B38" s="3">
        <f t="shared" si="2"/>
        <v>17.2</v>
      </c>
      <c r="C38" s="3">
        <f t="shared" si="3"/>
        <v>68.7</v>
      </c>
      <c r="D38" s="4" t="s">
        <v>61</v>
      </c>
    </row>
    <row r="39" spans="1:6">
      <c r="A39" s="3">
        <v>0</v>
      </c>
      <c r="B39" s="38">
        <f t="shared" si="2"/>
        <v>17.2</v>
      </c>
      <c r="C39" s="3">
        <f t="shared" si="3"/>
        <v>68.7</v>
      </c>
      <c r="D39" s="4" t="s">
        <v>37</v>
      </c>
    </row>
    <row r="40" spans="1:6">
      <c r="A40" s="3">
        <v>11.4</v>
      </c>
      <c r="B40" s="38">
        <f>B39+A40</f>
        <v>28.6</v>
      </c>
      <c r="C40" s="3">
        <f t="shared" si="3"/>
        <v>80.100000000000009</v>
      </c>
      <c r="D40" s="4" t="s">
        <v>19</v>
      </c>
    </row>
    <row r="41" spans="1:6">
      <c r="A41" s="3">
        <v>0</v>
      </c>
      <c r="B41" s="3">
        <f t="shared" si="2"/>
        <v>28.6</v>
      </c>
      <c r="C41" s="3">
        <f t="shared" si="3"/>
        <v>80.100000000000009</v>
      </c>
      <c r="D41" s="4" t="s">
        <v>62</v>
      </c>
    </row>
    <row r="42" spans="1:6">
      <c r="A42" s="3">
        <v>0.8</v>
      </c>
      <c r="B42" s="3">
        <f t="shared" si="2"/>
        <v>29.400000000000002</v>
      </c>
      <c r="C42" s="3">
        <f t="shared" si="3"/>
        <v>80.900000000000006</v>
      </c>
      <c r="D42" s="4" t="s">
        <v>20</v>
      </c>
    </row>
    <row r="43" spans="1:6">
      <c r="A43" s="3">
        <v>2.9</v>
      </c>
      <c r="B43" s="38">
        <f t="shared" si="2"/>
        <v>32.300000000000004</v>
      </c>
      <c r="C43" s="3">
        <f t="shared" si="3"/>
        <v>83.800000000000011</v>
      </c>
      <c r="D43" s="4" t="s">
        <v>21</v>
      </c>
    </row>
    <row r="44" spans="1:6">
      <c r="A44" s="3">
        <v>1</v>
      </c>
      <c r="B44" s="8">
        <f t="shared" si="2"/>
        <v>33.300000000000004</v>
      </c>
      <c r="C44" s="3">
        <f t="shared" si="3"/>
        <v>84.800000000000011</v>
      </c>
      <c r="D44" s="4" t="s">
        <v>103</v>
      </c>
    </row>
    <row r="45" spans="1:6" ht="15.75">
      <c r="A45" s="11" t="s">
        <v>78</v>
      </c>
      <c r="B45" s="2"/>
      <c r="C45" s="19"/>
      <c r="D45" s="20"/>
      <c r="E45" s="20"/>
      <c r="F45" s="21"/>
    </row>
    <row r="46" spans="1:6" ht="15.75">
      <c r="A46" s="30" t="s">
        <v>35</v>
      </c>
      <c r="B46" s="2"/>
      <c r="C46" s="27"/>
      <c r="D46" s="28"/>
      <c r="E46" s="28"/>
      <c r="F46" s="29"/>
    </row>
    <row r="47" spans="1:6" ht="15.75">
      <c r="A47" s="22" t="s">
        <v>114</v>
      </c>
      <c r="B47" s="23"/>
      <c r="C47" s="23"/>
      <c r="D47" s="24"/>
      <c r="E47" s="24"/>
      <c r="F47" s="25"/>
    </row>
    <row r="48" spans="1:6">
      <c r="A48" s="3">
        <v>0</v>
      </c>
      <c r="B48" s="3">
        <f>A48</f>
        <v>0</v>
      </c>
      <c r="C48" s="3">
        <f>C44+A48</f>
        <v>84.800000000000011</v>
      </c>
      <c r="D48" s="4" t="s">
        <v>104</v>
      </c>
    </row>
    <row r="49" spans="1:6">
      <c r="A49" s="3">
        <v>3.4</v>
      </c>
      <c r="B49" s="3">
        <f t="shared" si="2"/>
        <v>3.4</v>
      </c>
      <c r="C49" s="3">
        <f t="shared" si="3"/>
        <v>88.200000000000017</v>
      </c>
      <c r="D49" t="s">
        <v>0</v>
      </c>
    </row>
    <row r="50" spans="1:6">
      <c r="A50" s="3">
        <v>0.4</v>
      </c>
      <c r="B50" s="3">
        <f t="shared" si="2"/>
        <v>3.8</v>
      </c>
      <c r="C50" s="3">
        <f t="shared" si="3"/>
        <v>88.600000000000023</v>
      </c>
      <c r="D50" s="4" t="s">
        <v>105</v>
      </c>
    </row>
    <row r="51" spans="1:6">
      <c r="A51" s="3">
        <v>0</v>
      </c>
      <c r="B51" s="3">
        <f t="shared" si="2"/>
        <v>3.8</v>
      </c>
      <c r="C51" s="3">
        <f t="shared" si="3"/>
        <v>88.600000000000023</v>
      </c>
      <c r="D51" s="4" t="s">
        <v>41</v>
      </c>
    </row>
    <row r="52" spans="1:6">
      <c r="A52" s="3">
        <v>0.6</v>
      </c>
      <c r="B52" s="38">
        <f t="shared" si="2"/>
        <v>4.3999999999999995</v>
      </c>
      <c r="C52" s="3">
        <f t="shared" si="3"/>
        <v>89.200000000000017</v>
      </c>
      <c r="D52" s="45" t="s">
        <v>28</v>
      </c>
    </row>
    <row r="53" spans="1:6">
      <c r="A53" s="43">
        <v>0</v>
      </c>
      <c r="B53" s="38">
        <f t="shared" si="2"/>
        <v>4.3999999999999995</v>
      </c>
      <c r="C53" s="43">
        <f>C52+A53</f>
        <v>89.200000000000017</v>
      </c>
      <c r="D53" s="4" t="s">
        <v>41</v>
      </c>
      <c r="E53" s="28"/>
      <c r="F53" s="41"/>
    </row>
    <row r="54" spans="1:6">
      <c r="A54" s="3">
        <v>0.1</v>
      </c>
      <c r="B54" s="3">
        <f>B53+A54</f>
        <v>4.4999999999999991</v>
      </c>
      <c r="C54" s="3">
        <f>C53+A54</f>
        <v>89.300000000000011</v>
      </c>
      <c r="D54" t="s">
        <v>63</v>
      </c>
    </row>
    <row r="55" spans="1:6">
      <c r="A55" s="3">
        <v>0.3</v>
      </c>
      <c r="B55" s="3">
        <f t="shared" ref="B55:B58" si="4">B54+A55</f>
        <v>4.7999999999999989</v>
      </c>
      <c r="C55" s="3">
        <f t="shared" ref="C55:C58" si="5">C54+A55</f>
        <v>89.600000000000009</v>
      </c>
      <c r="D55" t="s">
        <v>43</v>
      </c>
    </row>
    <row r="56" spans="1:6">
      <c r="A56" s="3">
        <v>3.8</v>
      </c>
      <c r="B56" s="3">
        <f t="shared" si="4"/>
        <v>8.5999999999999979</v>
      </c>
      <c r="C56" s="3">
        <f t="shared" si="5"/>
        <v>93.4</v>
      </c>
      <c r="D56" t="s">
        <v>44</v>
      </c>
    </row>
    <row r="57" spans="1:6">
      <c r="A57" s="3">
        <v>1.7</v>
      </c>
      <c r="B57" s="3">
        <f t="shared" si="4"/>
        <v>10.299999999999997</v>
      </c>
      <c r="C57" s="3">
        <f t="shared" si="5"/>
        <v>95.100000000000009</v>
      </c>
      <c r="D57" t="s">
        <v>45</v>
      </c>
    </row>
    <row r="58" spans="1:6">
      <c r="A58" s="3">
        <v>3</v>
      </c>
      <c r="B58" s="3">
        <f t="shared" si="4"/>
        <v>13.299999999999997</v>
      </c>
      <c r="C58" s="3">
        <f t="shared" si="5"/>
        <v>98.100000000000009</v>
      </c>
      <c r="D58" t="s">
        <v>46</v>
      </c>
    </row>
    <row r="59" spans="1:6">
      <c r="A59" s="3">
        <v>1.6</v>
      </c>
      <c r="B59" s="3">
        <f t="shared" si="2"/>
        <v>14.899999999999997</v>
      </c>
      <c r="C59" s="3">
        <f t="shared" si="3"/>
        <v>99.7</v>
      </c>
      <c r="D59" t="s">
        <v>96</v>
      </c>
    </row>
    <row r="60" spans="1:6">
      <c r="A60" s="3">
        <v>2</v>
      </c>
      <c r="B60" s="3">
        <f t="shared" si="2"/>
        <v>16.899999999999999</v>
      </c>
      <c r="C60" s="3">
        <f t="shared" si="3"/>
        <v>101.7</v>
      </c>
      <c r="D60" t="s">
        <v>22</v>
      </c>
    </row>
    <row r="61" spans="1:6">
      <c r="A61" s="3">
        <v>3.5</v>
      </c>
      <c r="B61" s="8">
        <f t="shared" si="2"/>
        <v>20.399999999999999</v>
      </c>
      <c r="C61" s="3">
        <f t="shared" si="3"/>
        <v>105.2</v>
      </c>
      <c r="D61" s="4" t="s">
        <v>97</v>
      </c>
    </row>
    <row r="62" spans="1:6" ht="15.75">
      <c r="A62" s="11" t="s">
        <v>47</v>
      </c>
      <c r="B62" s="2"/>
      <c r="C62" s="19"/>
      <c r="D62" s="20"/>
      <c r="E62" s="20"/>
      <c r="F62" s="21"/>
    </row>
    <row r="63" spans="1:6" ht="15.75">
      <c r="A63" s="30" t="s">
        <v>35</v>
      </c>
      <c r="B63" s="2"/>
      <c r="C63" s="27"/>
      <c r="D63" s="28"/>
      <c r="E63" s="28"/>
      <c r="F63" s="29"/>
    </row>
    <row r="64" spans="1:6" ht="15.75">
      <c r="A64" s="22" t="s">
        <v>115</v>
      </c>
      <c r="B64" s="23"/>
      <c r="C64" s="23"/>
      <c r="D64" s="24"/>
      <c r="E64" s="24"/>
      <c r="F64" s="25"/>
    </row>
    <row r="65" spans="1:6">
      <c r="A65" s="3">
        <v>0</v>
      </c>
      <c r="B65" s="3">
        <f>A65</f>
        <v>0</v>
      </c>
      <c r="C65" s="3">
        <f>C61+A65</f>
        <v>105.2</v>
      </c>
      <c r="D65" t="s">
        <v>7</v>
      </c>
      <c r="E65" s="28"/>
      <c r="F65" s="41"/>
    </row>
    <row r="66" spans="1:6">
      <c r="A66" s="3">
        <v>1</v>
      </c>
      <c r="B66" s="3">
        <f>B65+A66</f>
        <v>1</v>
      </c>
      <c r="C66" s="3">
        <f>C65+A66</f>
        <v>106.2</v>
      </c>
      <c r="D66" s="4" t="s">
        <v>42</v>
      </c>
    </row>
    <row r="67" spans="1:6">
      <c r="A67" s="3">
        <v>2</v>
      </c>
      <c r="B67" s="3">
        <f t="shared" si="2"/>
        <v>3</v>
      </c>
      <c r="C67" s="3">
        <f t="shared" si="3"/>
        <v>108.2</v>
      </c>
      <c r="D67" s="4" t="s">
        <v>55</v>
      </c>
      <c r="E67"/>
    </row>
    <row r="68" spans="1:6">
      <c r="A68" s="3">
        <v>1</v>
      </c>
      <c r="B68" s="3">
        <f t="shared" si="2"/>
        <v>4</v>
      </c>
      <c r="C68" s="3">
        <f t="shared" si="3"/>
        <v>109.2</v>
      </c>
      <c r="D68" t="s">
        <v>1</v>
      </c>
      <c r="E68"/>
    </row>
    <row r="69" spans="1:6">
      <c r="A69" s="3">
        <v>3</v>
      </c>
      <c r="B69" s="3">
        <f t="shared" si="2"/>
        <v>7</v>
      </c>
      <c r="C69" s="3">
        <f t="shared" si="3"/>
        <v>112.2</v>
      </c>
      <c r="D69" s="4" t="s">
        <v>8</v>
      </c>
      <c r="E69"/>
    </row>
    <row r="70" spans="1:6">
      <c r="A70" s="3">
        <v>4</v>
      </c>
      <c r="B70" s="3">
        <f t="shared" si="2"/>
        <v>11</v>
      </c>
      <c r="C70" s="3">
        <f t="shared" si="3"/>
        <v>116.2</v>
      </c>
      <c r="D70" s="4" t="s">
        <v>9</v>
      </c>
      <c r="E70"/>
    </row>
    <row r="71" spans="1:6">
      <c r="A71" s="3">
        <v>3.3</v>
      </c>
      <c r="B71" s="3">
        <f t="shared" si="2"/>
        <v>14.3</v>
      </c>
      <c r="C71" s="3">
        <f t="shared" si="3"/>
        <v>119.5</v>
      </c>
      <c r="D71" s="4" t="s">
        <v>10</v>
      </c>
      <c r="E71"/>
    </row>
    <row r="72" spans="1:6">
      <c r="A72" s="3">
        <v>0.6</v>
      </c>
      <c r="B72" s="3">
        <f t="shared" si="2"/>
        <v>14.9</v>
      </c>
      <c r="C72" s="3">
        <f t="shared" si="3"/>
        <v>120.1</v>
      </c>
      <c r="D72" s="4" t="s">
        <v>11</v>
      </c>
      <c r="E72"/>
    </row>
    <row r="73" spans="1:6">
      <c r="A73" s="3">
        <v>2.5</v>
      </c>
      <c r="B73" s="3">
        <f t="shared" si="2"/>
        <v>17.399999999999999</v>
      </c>
      <c r="C73" s="3">
        <f t="shared" si="3"/>
        <v>122.6</v>
      </c>
      <c r="D73" s="4" t="s">
        <v>12</v>
      </c>
      <c r="E73"/>
    </row>
    <row r="74" spans="1:6">
      <c r="A74" s="3">
        <v>0.5</v>
      </c>
      <c r="B74" s="3">
        <f t="shared" si="2"/>
        <v>17.899999999999999</v>
      </c>
      <c r="C74" s="3">
        <f t="shared" si="3"/>
        <v>123.1</v>
      </c>
      <c r="D74" s="4" t="s">
        <v>13</v>
      </c>
      <c r="E74"/>
    </row>
    <row r="75" spans="1:6">
      <c r="A75" s="38">
        <v>2.9</v>
      </c>
      <c r="B75" s="3">
        <f t="shared" si="2"/>
        <v>20.799999999999997</v>
      </c>
      <c r="C75" s="3">
        <f t="shared" si="3"/>
        <v>126</v>
      </c>
      <c r="D75" t="s">
        <v>29</v>
      </c>
    </row>
    <row r="76" spans="1:6">
      <c r="A76" s="8">
        <v>0.1</v>
      </c>
      <c r="B76" s="8">
        <f t="shared" si="2"/>
        <v>20.9</v>
      </c>
      <c r="C76" s="3">
        <f t="shared" si="3"/>
        <v>126.1</v>
      </c>
      <c r="D76" t="s">
        <v>30</v>
      </c>
    </row>
    <row r="77" spans="1:6" ht="15.75">
      <c r="A77" s="39" t="s">
        <v>48</v>
      </c>
      <c r="B77" s="2"/>
      <c r="C77" s="19"/>
      <c r="D77" s="20"/>
      <c r="E77" s="20"/>
      <c r="F77" s="21"/>
    </row>
    <row r="78" spans="1:6" ht="15.75">
      <c r="A78" s="40" t="s">
        <v>31</v>
      </c>
      <c r="C78" s="27"/>
      <c r="D78" s="28"/>
      <c r="E78" s="28"/>
      <c r="F78" s="29"/>
    </row>
    <row r="79" spans="1:6" ht="15.75">
      <c r="A79" s="22" t="s">
        <v>116</v>
      </c>
      <c r="B79" s="23"/>
      <c r="C79" s="23"/>
      <c r="D79" s="24"/>
      <c r="E79" s="37"/>
      <c r="F79" s="18" t="s">
        <v>50</v>
      </c>
    </row>
    <row r="80" spans="1:6">
      <c r="A80" s="44" t="s">
        <v>109</v>
      </c>
    </row>
  </sheetData>
  <pageMargins left="0.45" right="0.7" top="0.25" bottom="0.25" header="0.3" footer="0.3"/>
  <pageSetup scale="60" orientation="portrait"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row r="1" spans="1:1">
      <c r="A1" s="53" t="s">
        <v>51</v>
      </c>
    </row>
  </sheetData>
  <hyperlinks>
    <hyperlink ref="A1"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dimension ref="A1:A29"/>
  <sheetViews>
    <sheetView workbookViewId="0">
      <selection activeCell="G28" sqref="G28"/>
    </sheetView>
  </sheetViews>
  <sheetFormatPr defaultRowHeight="15"/>
  <sheetData>
    <row r="1" spans="1:1">
      <c r="A1" s="48" t="s">
        <v>117</v>
      </c>
    </row>
    <row r="2" spans="1:1">
      <c r="A2" t="s">
        <v>64</v>
      </c>
    </row>
    <row r="4" spans="1:1">
      <c r="A4" s="48" t="s">
        <v>118</v>
      </c>
    </row>
    <row r="5" spans="1:1">
      <c r="A5" t="s">
        <v>106</v>
      </c>
    </row>
    <row r="6" spans="1:1">
      <c r="A6" t="s">
        <v>65</v>
      </c>
    </row>
    <row r="8" spans="1:1">
      <c r="A8" s="48" t="s">
        <v>66</v>
      </c>
    </row>
    <row r="9" spans="1:1">
      <c r="A9" t="s">
        <v>67</v>
      </c>
    </row>
    <row r="10" spans="1:1">
      <c r="A10" t="s">
        <v>68</v>
      </c>
    </row>
    <row r="11" spans="1:1">
      <c r="A11" t="s">
        <v>69</v>
      </c>
    </row>
    <row r="12" spans="1:1">
      <c r="A12" s="48" t="s">
        <v>70</v>
      </c>
    </row>
    <row r="13" spans="1:1">
      <c r="A13" t="s">
        <v>71</v>
      </c>
    </row>
    <row r="14" spans="1:1">
      <c r="A14" t="s">
        <v>72</v>
      </c>
    </row>
    <row r="16" spans="1:1">
      <c r="A16" s="48" t="s">
        <v>73</v>
      </c>
    </row>
    <row r="17" spans="1:1">
      <c r="A17" t="s">
        <v>107</v>
      </c>
    </row>
    <row r="19" spans="1:1">
      <c r="A19" s="48" t="s">
        <v>74</v>
      </c>
    </row>
    <row r="20" spans="1:1">
      <c r="A20" t="s">
        <v>75</v>
      </c>
    </row>
    <row r="21" spans="1:1">
      <c r="A21" t="s">
        <v>76</v>
      </c>
    </row>
    <row r="22" spans="1:1">
      <c r="A22" t="s">
        <v>77</v>
      </c>
    </row>
    <row r="24" spans="1:1">
      <c r="A24" s="49"/>
    </row>
    <row r="25" spans="1:1">
      <c r="A25" s="49"/>
    </row>
    <row r="26" spans="1:1">
      <c r="A26" s="49"/>
    </row>
    <row r="27" spans="1:1">
      <c r="A27" s="49"/>
    </row>
    <row r="28" spans="1:1">
      <c r="A28" s="49"/>
    </row>
    <row r="29" spans="1:1">
      <c r="A29" s="4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B24"/>
  <sheetViews>
    <sheetView workbookViewId="0">
      <selection activeCell="F38" sqref="F38"/>
    </sheetView>
  </sheetViews>
  <sheetFormatPr defaultRowHeight="15.75"/>
  <cols>
    <col min="1" max="16384" width="9.140625" style="51"/>
  </cols>
  <sheetData>
    <row r="2" spans="1:2">
      <c r="A2" s="50" t="s">
        <v>95</v>
      </c>
    </row>
    <row r="3" spans="1:2">
      <c r="A3" s="50"/>
    </row>
    <row r="4" spans="1:2">
      <c r="A4" s="51" t="s">
        <v>89</v>
      </c>
    </row>
    <row r="5" spans="1:2">
      <c r="A5" s="51" t="s">
        <v>88</v>
      </c>
    </row>
    <row r="6" spans="1:2">
      <c r="A6" s="51" t="s">
        <v>90</v>
      </c>
    </row>
    <row r="8" spans="1:2">
      <c r="A8" s="33" t="s">
        <v>79</v>
      </c>
      <c r="B8" s="50" t="s">
        <v>80</v>
      </c>
    </row>
    <row r="9" spans="1:2">
      <c r="A9" s="52">
        <v>22.1</v>
      </c>
      <c r="B9" s="51" t="s">
        <v>87</v>
      </c>
    </row>
    <row r="10" spans="1:2">
      <c r="A10" s="52">
        <v>33</v>
      </c>
      <c r="B10" s="51" t="s">
        <v>82</v>
      </c>
    </row>
    <row r="11" spans="1:2">
      <c r="A11" s="52"/>
      <c r="B11" s="51" t="s">
        <v>91</v>
      </c>
    </row>
    <row r="12" spans="1:2">
      <c r="A12" s="52">
        <v>36</v>
      </c>
      <c r="B12" s="51" t="s">
        <v>92</v>
      </c>
    </row>
    <row r="13" spans="1:2">
      <c r="A13" s="52">
        <v>38.200000000000003</v>
      </c>
      <c r="B13" s="51" t="s">
        <v>81</v>
      </c>
    </row>
    <row r="14" spans="1:2">
      <c r="A14" s="52">
        <v>51.6</v>
      </c>
      <c r="B14" s="51" t="s">
        <v>100</v>
      </c>
    </row>
    <row r="15" spans="1:2">
      <c r="A15" s="52"/>
      <c r="B15" s="51" t="s">
        <v>93</v>
      </c>
    </row>
    <row r="16" spans="1:2">
      <c r="A16" s="52">
        <v>68.900000000000006</v>
      </c>
      <c r="B16" s="51" t="s">
        <v>83</v>
      </c>
    </row>
    <row r="17" spans="1:2">
      <c r="A17" s="52">
        <v>85</v>
      </c>
      <c r="B17" s="51" t="s">
        <v>99</v>
      </c>
    </row>
    <row r="18" spans="1:2">
      <c r="A18" s="52">
        <v>89.4</v>
      </c>
      <c r="B18" s="51" t="s">
        <v>84</v>
      </c>
    </row>
    <row r="19" spans="1:2">
      <c r="A19" s="52">
        <v>99.9</v>
      </c>
      <c r="B19" s="51" t="s">
        <v>94</v>
      </c>
    </row>
    <row r="20" spans="1:2">
      <c r="A20" s="52">
        <v>105.4</v>
      </c>
      <c r="B20" s="51" t="s">
        <v>98</v>
      </c>
    </row>
    <row r="21" spans="1:2">
      <c r="A21" s="52">
        <v>116.4</v>
      </c>
      <c r="B21" s="51" t="s">
        <v>85</v>
      </c>
    </row>
    <row r="22" spans="1:2">
      <c r="A22" s="52">
        <v>126.3</v>
      </c>
      <c r="B22" s="51" t="s">
        <v>86</v>
      </c>
    </row>
    <row r="23" spans="1:2">
      <c r="A23" s="52"/>
    </row>
    <row r="24" spans="1:2">
      <c r="A24" s="52"/>
    </row>
  </sheetData>
  <pageMargins left="0.45" right="0.2" top="0.75" bottom="0.75" header="0.3" footer="0.3"/>
  <pageSetup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Cue sheet large</vt:lpstr>
      <vt:lpstr>Cue sheet on one page</vt:lpstr>
      <vt:lpstr>Map final</vt:lpstr>
      <vt:lpstr>Information</vt:lpstr>
      <vt:lpstr>Instructions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rvan50</cp:lastModifiedBy>
  <cp:lastPrinted>2013-01-22T14:09:54Z</cp:lastPrinted>
  <dcterms:created xsi:type="dcterms:W3CDTF">2011-09-09T14:40:13Z</dcterms:created>
  <dcterms:modified xsi:type="dcterms:W3CDTF">2013-02-12T13:10:41Z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-1044559187</vt:i4>
  </property>
  <property fmtid="{D5CDD505-2E9C-101B-9397-08002B2CF9AE}" pid="3" name="_NewReviewCycle">
    <vt:lpwstr/>
  </property>
  <property fmtid="{D5CDD505-2E9C-101B-9397-08002B2CF9AE}" pid="4" name="_EmailSubject">
    <vt:lpwstr>Gila River Valley 200k cue sheet</vt:lpwstr>
  </property>
  <property fmtid="{D5CDD505-2E9C-101B-9397-08002B2CF9AE}" pid="5" name="_AuthorEmail">
    <vt:lpwstr>rvan50@freescale.com</vt:lpwstr>
  </property>
  <property fmtid="{D5CDD505-2E9C-101B-9397-08002B2CF9AE}" pid="6" name="_AuthorEmailDisplayName">
    <vt:lpwstr>Baker Thomas-RVAN50</vt:lpwstr>
  </property>
  <property fmtid="{D5CDD505-2E9C-101B-9397-08002B2CF9AE}" pid="8" name="_PreviousAdHocReviewCycleID">
    <vt:i4>1057816598</vt:i4>
  </property>
</Properties>
</file>