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6275" windowHeight="10050"/>
  </bookViews>
  <sheets>
    <sheet name="Sheet1" sheetId="1" r:id="rId1"/>
    <sheet name="Sheet2" sheetId="2" r:id="rId2"/>
    <sheet name="Sheet3" sheetId="3" r:id="rId3"/>
  </sheets>
  <definedNames>
    <definedName name="Day1Miles">Sheet1!$A$65</definedName>
  </definedNames>
  <calcPr calcId="145621"/>
</workbook>
</file>

<file path=xl/calcChain.xml><?xml version="1.0" encoding="utf-8"?>
<calcChain xmlns="http://schemas.openxmlformats.org/spreadsheetml/2006/main">
  <c r="E96" i="1" l="1"/>
  <c r="E97" i="1"/>
  <c r="E98" i="1"/>
  <c r="E99" i="1"/>
  <c r="E100" i="1"/>
  <c r="B96" i="1"/>
  <c r="B97" i="1"/>
  <c r="B98" i="1"/>
  <c r="B99" i="1"/>
  <c r="B11" i="1" l="1"/>
  <c r="B5" i="1"/>
  <c r="B6" i="1"/>
  <c r="B7" i="1"/>
  <c r="B8" i="1"/>
  <c r="B9" i="1"/>
  <c r="B10" i="1"/>
  <c r="E67" i="1" l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66" i="1"/>
  <c r="B66" i="1" l="1"/>
  <c r="B67" i="1"/>
  <c r="B68" i="1"/>
  <c r="B69" i="1"/>
  <c r="B70" i="1"/>
  <c r="B57" i="1"/>
  <c r="B58" i="1"/>
  <c r="B59" i="1"/>
  <c r="B60" i="1"/>
  <c r="B61" i="1"/>
  <c r="B56" i="1"/>
  <c r="B4" i="1"/>
  <c r="B65" i="1" l="1"/>
  <c r="B62" i="1" s="1"/>
  <c r="B87" i="1" l="1"/>
  <c r="B88" i="1"/>
  <c r="B89" i="1"/>
  <c r="B90" i="1"/>
  <c r="B81" i="1"/>
  <c r="B82" i="1"/>
  <c r="B83" i="1"/>
  <c r="B84" i="1"/>
  <c r="B85" i="1"/>
  <c r="B86" i="1"/>
  <c r="B76" i="1"/>
  <c r="B77" i="1"/>
  <c r="B78" i="1"/>
  <c r="B79" i="1"/>
  <c r="B80" i="1"/>
  <c r="B17" i="1"/>
  <c r="B18" i="1"/>
  <c r="B19" i="1"/>
  <c r="B20" i="1"/>
  <c r="B21" i="1"/>
  <c r="B51" i="1" l="1"/>
  <c r="B52" i="1"/>
  <c r="B53" i="1"/>
  <c r="B33" i="1"/>
  <c r="B34" i="1"/>
  <c r="B35" i="1"/>
  <c r="B31" i="1"/>
  <c r="B32" i="1"/>
  <c r="B3" i="1"/>
  <c r="B94" i="1"/>
  <c r="B95" i="1"/>
  <c r="B12" i="1"/>
  <c r="B13" i="1"/>
  <c r="B14" i="1"/>
  <c r="B15" i="1"/>
  <c r="B16" i="1"/>
  <c r="B22" i="1"/>
  <c r="B23" i="1"/>
  <c r="B24" i="1"/>
  <c r="B25" i="1"/>
  <c r="B26" i="1"/>
  <c r="B27" i="1"/>
  <c r="B28" i="1"/>
  <c r="B29" i="1"/>
  <c r="B30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4" i="1"/>
  <c r="B55" i="1"/>
  <c r="B71" i="1"/>
  <c r="B72" i="1"/>
  <c r="B73" i="1"/>
  <c r="B74" i="1"/>
  <c r="B75" i="1"/>
  <c r="B91" i="1"/>
  <c r="B92" i="1"/>
  <c r="B93" i="1"/>
</calcChain>
</file>

<file path=xl/sharedStrings.xml><?xml version="1.0" encoding="utf-8"?>
<sst xmlns="http://schemas.openxmlformats.org/spreadsheetml/2006/main" count="202" uniqueCount="103">
  <si>
    <t>Merge onto I-19 S</t>
  </si>
  <si>
    <t>Take exit 40 toward Chavez Siding Rd</t>
  </si>
  <si>
    <t>Take exit 17 for Rio Rico Dr toward Yevapal Dr</t>
  </si>
  <si>
    <t>Water &amp; Restrooms if needed</t>
  </si>
  <si>
    <t>Food/Water</t>
  </si>
  <si>
    <t>Food/Water. Many options next few miles</t>
  </si>
  <si>
    <t>At the traffic circle, take the 2nd exit and stay on S Grande Ave</t>
  </si>
  <si>
    <t>Dir</t>
  </si>
  <si>
    <t>Cue</t>
  </si>
  <si>
    <t>Go 
For</t>
  </si>
  <si>
    <t>At 
Mile</t>
  </si>
  <si>
    <t>LEFT onto Kinney Rd</t>
  </si>
  <si>
    <t>LEFT onto AZ-286 S/S Sasabe Rd</t>
  </si>
  <si>
    <t>LEFT onto Arivaca Sasabe Rd</t>
  </si>
  <si>
    <t>LEFT onto Agua Linda Rd</t>
  </si>
  <si>
    <t>LEFT onto Chavez Siding Rd</t>
  </si>
  <si>
    <t>LEFT to merge onto I-19 S toward Nogales</t>
  </si>
  <si>
    <t>LEFT onto Via Frontera</t>
  </si>
  <si>
    <t>LEFT onto S River Rd</t>
  </si>
  <si>
    <t>LEFT onto AZ-82 E</t>
  </si>
  <si>
    <t>LEFT onto E Sahuarita Rd</t>
  </si>
  <si>
    <t>LEFT onto S Grande Ave</t>
  </si>
  <si>
    <t>LEFT onto W Congress St</t>
  </si>
  <si>
    <t>LEFT onto I-10 Frontage Rd W</t>
  </si>
  <si>
    <t>LEFT onto E Park Link Dr</t>
  </si>
  <si>
    <t>LEFT onto W Avra Valley Rd</t>
  </si>
  <si>
    <t>LEFT onto W Picture Rocks Rd</t>
  </si>
  <si>
    <t>RIGHT onto W Gates Pass Rd</t>
  </si>
  <si>
    <t>RIGHT onto AZ-86 W</t>
  </si>
  <si>
    <t>RIGHT onto W Arivaca Rd/I-19 Frontage Rd</t>
  </si>
  <si>
    <t>RIGHT onto the I-19 S ramp to Nogales</t>
  </si>
  <si>
    <t>RIGHT onto I-19 Frontage Rd</t>
  </si>
  <si>
    <t>RIGHT onto Palo Parado Rd</t>
  </si>
  <si>
    <t>RIGHT onto Rio Rico Dr</t>
  </si>
  <si>
    <t>RIGHT at Camino Caralampi</t>
  </si>
  <si>
    <t>RIGHT onto Pendleton Dr</t>
  </si>
  <si>
    <t>RIGHT onto E Ruby Rd</t>
  </si>
  <si>
    <t>RIGHT onto S Mission Rd</t>
  </si>
  <si>
    <t>RIGHT to stay on N Silverbell Rd</t>
  </si>
  <si>
    <t>RIGHT onto W Moore Rd</t>
  </si>
  <si>
    <t>RIGHT onto American Ave/Old Hwy 77</t>
  </si>
  <si>
    <t>RIGHT onto Camnio Adelante</t>
  </si>
  <si>
    <t>RIGHT onto N Sandario Rd</t>
  </si>
  <si>
    <t>RIGHT onto W Marana Rd</t>
  </si>
  <si>
    <t>RIGHT onto W Ina Rd</t>
  </si>
  <si>
    <t>L</t>
  </si>
  <si>
    <t>CONT onto W 5th St</t>
  </si>
  <si>
    <t>CONT onto W Arivaca Rd</t>
  </si>
  <si>
    <t>CONT onto Yavapai Dr</t>
  </si>
  <si>
    <t>CONT onto W Duval Mine Rd</t>
  </si>
  <si>
    <t>CONT onto N Silverbell Rd</t>
  </si>
  <si>
    <t>CONT onto N Casa Grande Hwy</t>
  </si>
  <si>
    <t>CONT onto N Wade Rd</t>
  </si>
  <si>
    <t>Summit: 5168' Big Descent!</t>
  </si>
  <si>
    <t>CONTROL: Giant or Shell
6890 N Sandario Rd, Tucson, AZ 85743
Informational - Answer question on card</t>
  </si>
  <si>
    <t>Many food options in Patagonia, great town</t>
  </si>
  <si>
    <t>-</t>
  </si>
  <si>
    <t>BL</t>
  </si>
  <si>
    <t>Bear LEFT onto N Camino De Oeste</t>
  </si>
  <si>
    <t>R</t>
  </si>
  <si>
    <t>Return the way you came</t>
  </si>
  <si>
    <t>U</t>
  </si>
  <si>
    <t>Cross over I-19 to CONT onto Rio Rico Dr</t>
  </si>
  <si>
    <r>
      <t>RIGHT (</t>
    </r>
    <r>
      <rPr>
        <b/>
        <sz val="12"/>
        <color theme="1"/>
        <rFont val="Calibri"/>
        <family val="2"/>
        <scheme val="minor"/>
      </rPr>
      <t>NORTH!</t>
    </r>
    <r>
      <rPr>
        <sz val="12"/>
        <color theme="1"/>
        <rFont val="Calibri"/>
        <family val="2"/>
        <scheme val="minor"/>
      </rPr>
      <t>) onto AZ-83 N</t>
    </r>
  </si>
  <si>
    <t>LEFT onto S Nogales Hwy</t>
  </si>
  <si>
    <t>RIGHT at N Cortaro Rd</t>
  </si>
  <si>
    <t>LEFT onto N Cortaro Rd</t>
  </si>
  <si>
    <t>LEFT at N Silverbell Rd</t>
  </si>
  <si>
    <t>RIGHT on W Twin Peaks Rd</t>
  </si>
  <si>
    <t>RIGHT on W Tangerine Rd</t>
  </si>
  <si>
    <t>LEFT on N Rancho Vistoso Blvd</t>
  </si>
  <si>
    <t>LEFT on AZ-77 N/Oracle Rd</t>
  </si>
  <si>
    <t>LEFT onto N Sanders Rd</t>
  </si>
  <si>
    <t>RIGHT onto Sweetwater Dr</t>
  </si>
  <si>
    <t>After CONTROL, CONT the same way you were traveling (East) on Arivaca Rd</t>
  </si>
  <si>
    <t>Exit CONTROL and CONT on American Ave</t>
  </si>
  <si>
    <t>LEFT onto AZ-77 S (signs for Tucson)</t>
  </si>
  <si>
    <t>After CONTROL, RETURN on Camnio Adelante</t>
  </si>
  <si>
    <t>RIGHT to CONT on Marana Rd</t>
  </si>
  <si>
    <t>RIGHT onto AZ-79 N</t>
  </si>
  <si>
    <t>LEFT on N La Canada Rd</t>
  </si>
  <si>
    <t>Exit La Quinta and LEFT on Hospitality Rd</t>
  </si>
  <si>
    <t>RIGHT on Cracker Barrel Rd</t>
  </si>
  <si>
    <t>LEFT into Left Turn lane - CAUTION</t>
  </si>
  <si>
    <t>LEFT onto Arizona Pavillions Dr</t>
  </si>
  <si>
    <t>RIGHT onto Hospitality Rd</t>
  </si>
  <si>
    <t>RIGHT out of La Quinta onto Hospitality Rd</t>
  </si>
  <si>
    <t>LEFT onto Cortaro Rd</t>
  </si>
  <si>
    <t>CONTROL: La Quinta Inn. 6020 W Hospitality Rd, Tucson, AZ 85743
Open: 05:00, Close: 06:00</t>
  </si>
  <si>
    <t>CONTROL: 3 Points Store
16225 W Ajo Hwy, Tucson, AZ 85735
Open: 06:46, Close: 09:00</t>
  </si>
  <si>
    <t>CONTROL: Arivaca Mercantile - Open
17180 W Arivaca Rd. Arivaca, AZ 85601
Open: 08:55, Close: 13:52</t>
  </si>
  <si>
    <t>CONTROL: Chevron / IGA - OPEN
1041 Yavapai Dr. Rio Rico, AZ 85648
Open: 10:57, Close: 18:28</t>
  </si>
  <si>
    <t>CONTROL: Sonoita Mercantile
3235 AZ-82, Sonoita, AZ 85637
Open: 12:49, Close: 22:28</t>
  </si>
  <si>
    <t>CONTROL: Carl's Jr or any biz around I-19
18700 S Nogales Hwy Green Valley, AZ 85614
Open: 14:59, Close: 03:04 next day</t>
  </si>
  <si>
    <t>CONTROL: Shell / DQ @ Piccacho Peak
16543 E Camino Adelante Picacho, AZ 85141
Informational - Answer question on card</t>
  </si>
  <si>
    <t>Leg</t>
  </si>
  <si>
    <t>CONTROL: La Quinta Inn. 6020 W Hospitality Rd, Tucson, AZ 85743
Open: 17:18, Close: 08:00 next day</t>
  </si>
  <si>
    <t>RIGHT on Cortaro Rd</t>
  </si>
  <si>
    <t>CONTROL: Circle K
2000 W American Ave, Oracle, AZ 85623
Open: 19:36, Close: 12:35 next day</t>
  </si>
  <si>
    <t>Patagonia 600 km Brevet
Steve Atkins: 602.549.5331</t>
  </si>
  <si>
    <t>CONTROL: La Quinta Inn. 6020 W Hospitality Rd, Tucson, AZ 85743
Open: 23:48, Close: 21:00 next day</t>
  </si>
  <si>
    <t>Mile</t>
  </si>
  <si>
    <t>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</si>
</sst>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1" fillId="0" borderId="1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workbookViewId="0">
      <selection sqref="A1:D1"/>
    </sheetView>
  </sheetViews>
  <sheetFormatPr defaultRowHeight="15" x14ac:dyDescent="0.25"/>
  <cols>
    <col min="1" max="1" width="6.140625" style="1" bestFit="1" customWidth="1"/>
    <col min="2" max="2" width="6.140625" style="2" bestFit="1" customWidth="1"/>
    <col min="3" max="3" width="4.28515625" style="2" customWidth="1"/>
    <col min="4" max="4" width="45.85546875" customWidth="1"/>
    <col min="5" max="5" width="5.5703125" style="1" bestFit="1" customWidth="1"/>
  </cols>
  <sheetData>
    <row r="1" spans="1:4" ht="30.75" customHeight="1" thickBot="1" x14ac:dyDescent="0.3">
      <c r="A1" s="46" t="s">
        <v>99</v>
      </c>
      <c r="B1" s="47"/>
      <c r="C1" s="47"/>
      <c r="D1" s="48"/>
    </row>
    <row r="2" spans="1:4" ht="32.25" thickBot="1" x14ac:dyDescent="0.3">
      <c r="A2" s="12" t="s">
        <v>10</v>
      </c>
      <c r="B2" s="14" t="s">
        <v>9</v>
      </c>
      <c r="C2" s="14" t="s">
        <v>7</v>
      </c>
      <c r="D2" s="45" t="s">
        <v>8</v>
      </c>
    </row>
    <row r="3" spans="1:4" ht="48" thickBot="1" x14ac:dyDescent="0.3">
      <c r="A3" s="41">
        <v>0</v>
      </c>
      <c r="B3" s="42">
        <f>A4-A3</f>
        <v>0</v>
      </c>
      <c r="C3" s="43"/>
      <c r="D3" s="44" t="s">
        <v>88</v>
      </c>
    </row>
    <row r="4" spans="1:4" ht="15.75" x14ac:dyDescent="0.25">
      <c r="A4" s="9">
        <v>0</v>
      </c>
      <c r="B4" s="4">
        <f t="shared" ref="B4:B11" si="0">A5-A4</f>
        <v>0.1</v>
      </c>
      <c r="C4" s="10" t="s">
        <v>45</v>
      </c>
      <c r="D4" s="11" t="s">
        <v>81</v>
      </c>
    </row>
    <row r="5" spans="1:4" ht="15.75" x14ac:dyDescent="0.25">
      <c r="A5" s="9">
        <v>0.1</v>
      </c>
      <c r="B5" s="4">
        <f t="shared" si="0"/>
        <v>0.1</v>
      </c>
      <c r="C5" s="10" t="s">
        <v>59</v>
      </c>
      <c r="D5" s="11" t="s">
        <v>82</v>
      </c>
    </row>
    <row r="6" spans="1:4" ht="15.75" x14ac:dyDescent="0.25">
      <c r="A6" s="9">
        <v>0.2</v>
      </c>
      <c r="B6" s="4">
        <f t="shared" si="0"/>
        <v>0.8</v>
      </c>
      <c r="C6" s="10" t="s">
        <v>59</v>
      </c>
      <c r="D6" s="11" t="s">
        <v>97</v>
      </c>
    </row>
    <row r="7" spans="1:4" ht="15.75" x14ac:dyDescent="0.25">
      <c r="A7" s="4">
        <v>1</v>
      </c>
      <c r="B7" s="4">
        <f t="shared" si="0"/>
        <v>6.2</v>
      </c>
      <c r="C7" s="5" t="s">
        <v>45</v>
      </c>
      <c r="D7" s="6" t="s">
        <v>67</v>
      </c>
    </row>
    <row r="8" spans="1:4" ht="15.75" x14ac:dyDescent="0.25">
      <c r="A8" s="4">
        <v>7.2</v>
      </c>
      <c r="B8" s="4">
        <f t="shared" si="0"/>
        <v>1.9999999999999991</v>
      </c>
      <c r="C8" s="5" t="s">
        <v>59</v>
      </c>
      <c r="D8" s="6" t="s">
        <v>73</v>
      </c>
    </row>
    <row r="9" spans="1:4" ht="15.75" x14ac:dyDescent="0.25">
      <c r="A9" s="4">
        <v>9.1999999999999993</v>
      </c>
      <c r="B9" s="4">
        <f t="shared" si="0"/>
        <v>2.5</v>
      </c>
      <c r="C9" s="5" t="s">
        <v>57</v>
      </c>
      <c r="D9" s="6" t="s">
        <v>58</v>
      </c>
    </row>
    <row r="10" spans="1:4" ht="15.75" x14ac:dyDescent="0.25">
      <c r="A10" s="4">
        <v>11.7</v>
      </c>
      <c r="B10" s="4">
        <f t="shared" si="0"/>
        <v>4.8000000000000007</v>
      </c>
      <c r="C10" s="5" t="s">
        <v>59</v>
      </c>
      <c r="D10" s="6" t="s">
        <v>27</v>
      </c>
    </row>
    <row r="11" spans="1:4" ht="15.75" x14ac:dyDescent="0.25">
      <c r="A11" s="4">
        <v>16.5</v>
      </c>
      <c r="B11" s="4">
        <f t="shared" si="0"/>
        <v>5.1999999999999993</v>
      </c>
      <c r="C11" s="5" t="s">
        <v>45</v>
      </c>
      <c r="D11" s="6" t="s">
        <v>11</v>
      </c>
    </row>
    <row r="12" spans="1:4" ht="16.5" thickBot="1" x14ac:dyDescent="0.3">
      <c r="A12" s="16">
        <v>21.7</v>
      </c>
      <c r="B12" s="16">
        <f t="shared" ref="B12:B74" si="1">A13-A12</f>
        <v>15.7</v>
      </c>
      <c r="C12" s="17" t="s">
        <v>59</v>
      </c>
      <c r="D12" s="18" t="s">
        <v>28</v>
      </c>
    </row>
    <row r="13" spans="1:4" ht="48" thickBot="1" x14ac:dyDescent="0.3">
      <c r="A13" s="12">
        <v>37.4</v>
      </c>
      <c r="B13" s="13">
        <f t="shared" si="1"/>
        <v>0.10000000000000142</v>
      </c>
      <c r="C13" s="14" t="s">
        <v>45</v>
      </c>
      <c r="D13" s="15" t="s">
        <v>89</v>
      </c>
    </row>
    <row r="14" spans="1:4" ht="15.75" x14ac:dyDescent="0.25">
      <c r="A14" s="9">
        <v>37.5</v>
      </c>
      <c r="B14" s="9">
        <f t="shared" si="1"/>
        <v>33</v>
      </c>
      <c r="C14" s="10" t="s">
        <v>45</v>
      </c>
      <c r="D14" s="11" t="s">
        <v>12</v>
      </c>
    </row>
    <row r="15" spans="1:4" ht="15.75" x14ac:dyDescent="0.25">
      <c r="A15" s="4">
        <v>70.5</v>
      </c>
      <c r="B15" s="4">
        <f t="shared" si="1"/>
        <v>12</v>
      </c>
      <c r="C15" s="5" t="s">
        <v>45</v>
      </c>
      <c r="D15" s="6" t="s">
        <v>13</v>
      </c>
    </row>
    <row r="16" spans="1:4" ht="15.75" x14ac:dyDescent="0.25">
      <c r="A16" s="4">
        <v>82.5</v>
      </c>
      <c r="B16" s="4">
        <f t="shared" si="1"/>
        <v>9.9999999999994316E-2</v>
      </c>
      <c r="C16" s="8" t="s">
        <v>56</v>
      </c>
      <c r="D16" s="6" t="s">
        <v>46</v>
      </c>
    </row>
    <row r="17" spans="1:4" ht="16.5" thickBot="1" x14ac:dyDescent="0.3">
      <c r="A17" s="16">
        <v>82.6</v>
      </c>
      <c r="B17" s="16">
        <f t="shared" si="1"/>
        <v>0</v>
      </c>
      <c r="C17" s="19" t="s">
        <v>56</v>
      </c>
      <c r="D17" s="18" t="s">
        <v>47</v>
      </c>
    </row>
    <row r="18" spans="1:4" ht="48" thickBot="1" x14ac:dyDescent="0.3">
      <c r="A18" s="12">
        <v>82.6</v>
      </c>
      <c r="B18" s="13">
        <f t="shared" si="1"/>
        <v>0</v>
      </c>
      <c r="C18" s="21" t="s">
        <v>56</v>
      </c>
      <c r="D18" s="15" t="s">
        <v>90</v>
      </c>
    </row>
    <row r="19" spans="1:4" ht="31.5" x14ac:dyDescent="0.25">
      <c r="A19" s="9">
        <v>82.6</v>
      </c>
      <c r="B19" s="9">
        <f t="shared" si="1"/>
        <v>22.900000000000006</v>
      </c>
      <c r="C19" s="20" t="s">
        <v>56</v>
      </c>
      <c r="D19" s="11" t="s">
        <v>74</v>
      </c>
    </row>
    <row r="20" spans="1:4" ht="15.75" x14ac:dyDescent="0.25">
      <c r="A20" s="4">
        <v>105.5</v>
      </c>
      <c r="B20" s="4">
        <f t="shared" si="1"/>
        <v>3.5</v>
      </c>
      <c r="C20" s="5" t="s">
        <v>59</v>
      </c>
      <c r="D20" s="6" t="s">
        <v>29</v>
      </c>
    </row>
    <row r="21" spans="1:4" ht="15.75" x14ac:dyDescent="0.25">
      <c r="A21" s="4">
        <v>109</v>
      </c>
      <c r="B21" s="4">
        <f t="shared" si="1"/>
        <v>9.9999999999994316E-2</v>
      </c>
      <c r="C21" s="5" t="s">
        <v>45</v>
      </c>
      <c r="D21" s="6" t="s">
        <v>14</v>
      </c>
    </row>
    <row r="22" spans="1:4" ht="15.75" x14ac:dyDescent="0.25">
      <c r="A22" s="4">
        <v>109.1</v>
      </c>
      <c r="B22" s="4">
        <f t="shared" si="1"/>
        <v>0.40000000000000568</v>
      </c>
      <c r="C22" s="5" t="s">
        <v>59</v>
      </c>
      <c r="D22" s="6" t="s">
        <v>30</v>
      </c>
    </row>
    <row r="23" spans="1:4" ht="15.75" x14ac:dyDescent="0.25">
      <c r="A23" s="4">
        <v>109.5</v>
      </c>
      <c r="B23" s="4">
        <f t="shared" si="1"/>
        <v>1</v>
      </c>
      <c r="C23" s="8" t="s">
        <v>56</v>
      </c>
      <c r="D23" s="6" t="s">
        <v>0</v>
      </c>
    </row>
    <row r="24" spans="1:4" ht="15.75" x14ac:dyDescent="0.25">
      <c r="A24" s="4">
        <v>110.5</v>
      </c>
      <c r="B24" s="4">
        <f t="shared" si="1"/>
        <v>0.29999999999999716</v>
      </c>
      <c r="C24" s="5" t="s">
        <v>59</v>
      </c>
      <c r="D24" s="6" t="s">
        <v>1</v>
      </c>
    </row>
    <row r="25" spans="1:4" ht="15.75" x14ac:dyDescent="0.25">
      <c r="A25" s="4">
        <v>110.8</v>
      </c>
      <c r="B25" s="4">
        <f t="shared" si="1"/>
        <v>0.20000000000000284</v>
      </c>
      <c r="C25" s="5" t="s">
        <v>45</v>
      </c>
      <c r="D25" s="6" t="s">
        <v>15</v>
      </c>
    </row>
    <row r="26" spans="1:4" ht="15.75" x14ac:dyDescent="0.25">
      <c r="A26" s="4">
        <v>111</v>
      </c>
      <c r="B26" s="4">
        <f t="shared" si="1"/>
        <v>9.4000000000000057</v>
      </c>
      <c r="C26" s="5" t="s">
        <v>59</v>
      </c>
      <c r="D26" s="6" t="s">
        <v>31</v>
      </c>
    </row>
    <row r="27" spans="1:4" ht="15.75" x14ac:dyDescent="0.25">
      <c r="A27" s="4">
        <v>120.4</v>
      </c>
      <c r="B27" s="4">
        <f t="shared" si="1"/>
        <v>0.19999999999998863</v>
      </c>
      <c r="C27" s="5" t="s">
        <v>59</v>
      </c>
      <c r="D27" s="6" t="s">
        <v>32</v>
      </c>
    </row>
    <row r="28" spans="1:4" ht="15.75" x14ac:dyDescent="0.25">
      <c r="A28" s="4">
        <v>120.6</v>
      </c>
      <c r="B28" s="4">
        <f t="shared" si="1"/>
        <v>4.5</v>
      </c>
      <c r="C28" s="5" t="s">
        <v>45</v>
      </c>
      <c r="D28" s="6" t="s">
        <v>16</v>
      </c>
    </row>
    <row r="29" spans="1:4" ht="15.75" x14ac:dyDescent="0.25">
      <c r="A29" s="4">
        <v>125.1</v>
      </c>
      <c r="B29" s="4">
        <f t="shared" si="1"/>
        <v>0.30000000000001137</v>
      </c>
      <c r="C29" s="5" t="s">
        <v>59</v>
      </c>
      <c r="D29" s="6" t="s">
        <v>2</v>
      </c>
    </row>
    <row r="30" spans="1:4" ht="15.75" x14ac:dyDescent="0.25">
      <c r="A30" s="4">
        <v>125.4</v>
      </c>
      <c r="B30" s="4">
        <f t="shared" si="1"/>
        <v>0</v>
      </c>
      <c r="C30" s="5" t="s">
        <v>59</v>
      </c>
      <c r="D30" s="6" t="s">
        <v>33</v>
      </c>
    </row>
    <row r="31" spans="1:4" ht="15.75" x14ac:dyDescent="0.25">
      <c r="A31" s="4">
        <v>125.4</v>
      </c>
      <c r="B31" s="4">
        <f t="shared" si="1"/>
        <v>9.9999999999994316E-2</v>
      </c>
      <c r="C31" s="8" t="s">
        <v>56</v>
      </c>
      <c r="D31" s="6" t="s">
        <v>48</v>
      </c>
    </row>
    <row r="32" spans="1:4" ht="16.5" thickBot="1" x14ac:dyDescent="0.3">
      <c r="A32" s="16">
        <v>125.5</v>
      </c>
      <c r="B32" s="16">
        <f t="shared" si="1"/>
        <v>0</v>
      </c>
      <c r="C32" s="17" t="s">
        <v>59</v>
      </c>
      <c r="D32" s="18" t="s">
        <v>34</v>
      </c>
    </row>
    <row r="33" spans="1:4" ht="48" thickBot="1" x14ac:dyDescent="0.3">
      <c r="A33" s="12">
        <v>125.5</v>
      </c>
      <c r="B33" s="13">
        <f>A34-A33</f>
        <v>0</v>
      </c>
      <c r="C33" s="21" t="s">
        <v>56</v>
      </c>
      <c r="D33" s="15" t="s">
        <v>91</v>
      </c>
    </row>
    <row r="34" spans="1:4" ht="15.75" x14ac:dyDescent="0.25">
      <c r="A34" s="9">
        <v>125.5</v>
      </c>
      <c r="B34" s="9">
        <f t="shared" si="1"/>
        <v>0.40000000000000568</v>
      </c>
      <c r="C34" s="10" t="s">
        <v>61</v>
      </c>
      <c r="D34" s="11" t="s">
        <v>60</v>
      </c>
    </row>
    <row r="35" spans="1:4" ht="15.75" x14ac:dyDescent="0.25">
      <c r="A35" s="4">
        <v>125.9</v>
      </c>
      <c r="B35" s="4">
        <f t="shared" si="1"/>
        <v>1.1999999999999886</v>
      </c>
      <c r="C35" s="8" t="s">
        <v>56</v>
      </c>
      <c r="D35" s="6" t="s">
        <v>62</v>
      </c>
    </row>
    <row r="36" spans="1:4" ht="15.75" x14ac:dyDescent="0.25">
      <c r="A36" s="4">
        <v>127.1</v>
      </c>
      <c r="B36" s="4">
        <f t="shared" si="1"/>
        <v>4.2000000000000171</v>
      </c>
      <c r="C36" s="5" t="s">
        <v>59</v>
      </c>
      <c r="D36" s="6" t="s">
        <v>35</v>
      </c>
    </row>
    <row r="37" spans="1:4" ht="15.75" x14ac:dyDescent="0.25">
      <c r="A37" s="4">
        <v>131.30000000000001</v>
      </c>
      <c r="B37" s="4">
        <f t="shared" si="1"/>
        <v>0.29999999999998295</v>
      </c>
      <c r="C37" s="5" t="s">
        <v>59</v>
      </c>
      <c r="D37" s="6" t="s">
        <v>36</v>
      </c>
    </row>
    <row r="38" spans="1:4" ht="15.75" x14ac:dyDescent="0.25">
      <c r="A38" s="4">
        <v>131.6</v>
      </c>
      <c r="B38" s="4">
        <f t="shared" si="1"/>
        <v>9.9999999999994316E-2</v>
      </c>
      <c r="C38" s="5" t="s">
        <v>45</v>
      </c>
      <c r="D38" s="6" t="s">
        <v>17</v>
      </c>
    </row>
    <row r="39" spans="1:4" ht="15.75" x14ac:dyDescent="0.25">
      <c r="A39" s="4">
        <v>131.69999999999999</v>
      </c>
      <c r="B39" s="4">
        <f t="shared" si="1"/>
        <v>5</v>
      </c>
      <c r="C39" s="5" t="s">
        <v>45</v>
      </c>
      <c r="D39" s="6" t="s">
        <v>18</v>
      </c>
    </row>
    <row r="40" spans="1:4" ht="15.75" x14ac:dyDescent="0.25">
      <c r="A40" s="4">
        <v>136.69999999999999</v>
      </c>
      <c r="B40" s="4">
        <f t="shared" si="1"/>
        <v>13.600000000000023</v>
      </c>
      <c r="C40" s="5" t="s">
        <v>45</v>
      </c>
      <c r="D40" s="6" t="s">
        <v>19</v>
      </c>
    </row>
    <row r="41" spans="1:4" ht="15.75" x14ac:dyDescent="0.25">
      <c r="A41" s="4">
        <v>150.30000000000001</v>
      </c>
      <c r="B41" s="4">
        <f t="shared" si="1"/>
        <v>12.199999999999989</v>
      </c>
      <c r="C41" s="8" t="s">
        <v>56</v>
      </c>
      <c r="D41" s="3" t="s">
        <v>55</v>
      </c>
    </row>
    <row r="42" spans="1:4" ht="16.5" thickBot="1" x14ac:dyDescent="0.3">
      <c r="A42" s="16">
        <v>162.5</v>
      </c>
      <c r="B42" s="16">
        <f t="shared" si="1"/>
        <v>0.30000000000001137</v>
      </c>
      <c r="C42" s="19" t="s">
        <v>56</v>
      </c>
      <c r="D42" s="18" t="s">
        <v>3</v>
      </c>
    </row>
    <row r="43" spans="1:4" ht="48" thickBot="1" x14ac:dyDescent="0.3">
      <c r="A43" s="12">
        <v>162.80000000000001</v>
      </c>
      <c r="B43" s="13">
        <f t="shared" si="1"/>
        <v>0</v>
      </c>
      <c r="C43" s="14" t="s">
        <v>59</v>
      </c>
      <c r="D43" s="15" t="s">
        <v>92</v>
      </c>
    </row>
    <row r="44" spans="1:4" ht="15.75" x14ac:dyDescent="0.25">
      <c r="A44" s="9">
        <v>162.80000000000001</v>
      </c>
      <c r="B44" s="9">
        <f t="shared" si="1"/>
        <v>10.299999999999983</v>
      </c>
      <c r="C44" s="10" t="s">
        <v>59</v>
      </c>
      <c r="D44" s="11" t="s">
        <v>63</v>
      </c>
    </row>
    <row r="45" spans="1:4" ht="15.75" x14ac:dyDescent="0.25">
      <c r="A45" s="4">
        <v>173.1</v>
      </c>
      <c r="B45" s="4">
        <f t="shared" si="1"/>
        <v>11.800000000000011</v>
      </c>
      <c r="C45" s="8" t="s">
        <v>56</v>
      </c>
      <c r="D45" s="6" t="s">
        <v>53</v>
      </c>
    </row>
    <row r="46" spans="1:4" ht="15.75" x14ac:dyDescent="0.25">
      <c r="A46" s="4">
        <v>184.9</v>
      </c>
      <c r="B46" s="4">
        <f t="shared" si="1"/>
        <v>5.9000000000000057</v>
      </c>
      <c r="C46" s="5" t="s">
        <v>45</v>
      </c>
      <c r="D46" s="6" t="s">
        <v>20</v>
      </c>
    </row>
    <row r="47" spans="1:4" ht="15.75" x14ac:dyDescent="0.25">
      <c r="A47" s="4">
        <v>190.8</v>
      </c>
      <c r="B47" s="4">
        <f t="shared" si="1"/>
        <v>11.099999999999994</v>
      </c>
      <c r="C47" s="8" t="s">
        <v>56</v>
      </c>
      <c r="D47" s="3" t="s">
        <v>4</v>
      </c>
    </row>
    <row r="48" spans="1:4" ht="16.5" thickBot="1" x14ac:dyDescent="0.3">
      <c r="A48" s="16">
        <v>201.9</v>
      </c>
      <c r="B48" s="16">
        <f t="shared" si="1"/>
        <v>3.9000000000000057</v>
      </c>
      <c r="C48" s="17" t="s">
        <v>45</v>
      </c>
      <c r="D48" s="18" t="s">
        <v>64</v>
      </c>
    </row>
    <row r="49" spans="1:5" ht="48" thickBot="1" x14ac:dyDescent="0.3">
      <c r="A49" s="12">
        <v>205.8</v>
      </c>
      <c r="B49" s="13">
        <f t="shared" si="1"/>
        <v>0.39999999999997726</v>
      </c>
      <c r="C49" s="21" t="s">
        <v>56</v>
      </c>
      <c r="D49" s="15" t="s">
        <v>93</v>
      </c>
    </row>
    <row r="50" spans="1:5" ht="15.75" x14ac:dyDescent="0.25">
      <c r="A50" s="9">
        <v>206.2</v>
      </c>
      <c r="B50" s="9">
        <f t="shared" si="1"/>
        <v>5</v>
      </c>
      <c r="C50" s="20" t="s">
        <v>56</v>
      </c>
      <c r="D50" s="11" t="s">
        <v>49</v>
      </c>
    </row>
    <row r="51" spans="1:5" ht="15.75" x14ac:dyDescent="0.25">
      <c r="A51" s="4">
        <v>211.2</v>
      </c>
      <c r="B51" s="4">
        <f t="shared" si="1"/>
        <v>22.900000000000006</v>
      </c>
      <c r="C51" s="5" t="s">
        <v>59</v>
      </c>
      <c r="D51" s="6" t="s">
        <v>37</v>
      </c>
    </row>
    <row r="52" spans="1:5" ht="15.75" x14ac:dyDescent="0.25">
      <c r="A52" s="4">
        <v>234.1</v>
      </c>
      <c r="B52" s="4">
        <f t="shared" si="1"/>
        <v>4.4000000000000057</v>
      </c>
      <c r="C52" s="8" t="s">
        <v>56</v>
      </c>
      <c r="D52" s="3" t="s">
        <v>5</v>
      </c>
    </row>
    <row r="53" spans="1:5" ht="15.75" x14ac:dyDescent="0.25">
      <c r="A53" s="4">
        <v>238.5</v>
      </c>
      <c r="B53" s="4">
        <f t="shared" si="1"/>
        <v>0.80000000000001137</v>
      </c>
      <c r="C53" s="5" t="s">
        <v>45</v>
      </c>
      <c r="D53" s="6" t="s">
        <v>21</v>
      </c>
    </row>
    <row r="54" spans="1:5" ht="31.5" x14ac:dyDescent="0.25">
      <c r="A54" s="4">
        <v>239.3</v>
      </c>
      <c r="B54" s="4">
        <f t="shared" si="1"/>
        <v>0.19999999999998863</v>
      </c>
      <c r="C54" s="8" t="s">
        <v>56</v>
      </c>
      <c r="D54" s="6" t="s">
        <v>6</v>
      </c>
    </row>
    <row r="55" spans="1:5" ht="15.75" x14ac:dyDescent="0.25">
      <c r="A55" s="4">
        <v>239.5</v>
      </c>
      <c r="B55" s="4">
        <f t="shared" si="1"/>
        <v>0.59999999999999432</v>
      </c>
      <c r="C55" s="5" t="s">
        <v>45</v>
      </c>
      <c r="D55" s="6" t="s">
        <v>22</v>
      </c>
    </row>
    <row r="56" spans="1:5" ht="15.75" x14ac:dyDescent="0.25">
      <c r="A56" s="4">
        <v>240.1</v>
      </c>
      <c r="B56" s="4">
        <f t="shared" si="1"/>
        <v>0.30000000000001137</v>
      </c>
      <c r="C56" s="8" t="s">
        <v>56</v>
      </c>
      <c r="D56" s="6" t="s">
        <v>50</v>
      </c>
    </row>
    <row r="57" spans="1:5" ht="15.75" x14ac:dyDescent="0.25">
      <c r="A57" s="4">
        <v>240.4</v>
      </c>
      <c r="B57" s="4">
        <f t="shared" si="1"/>
        <v>10.5</v>
      </c>
      <c r="C57" s="5" t="s">
        <v>59</v>
      </c>
      <c r="D57" s="6" t="s">
        <v>38</v>
      </c>
    </row>
    <row r="58" spans="1:5" ht="15.75" x14ac:dyDescent="0.25">
      <c r="A58" s="4">
        <v>250.9</v>
      </c>
      <c r="B58" s="4">
        <f t="shared" si="1"/>
        <v>0.59999999999999432</v>
      </c>
      <c r="C58" s="5" t="s">
        <v>59</v>
      </c>
      <c r="D58" s="6" t="s">
        <v>65</v>
      </c>
    </row>
    <row r="59" spans="1:5" ht="15.75" x14ac:dyDescent="0.25">
      <c r="A59" s="4">
        <v>251.5</v>
      </c>
      <c r="B59" s="4">
        <f t="shared" si="1"/>
        <v>9.9999999999994316E-2</v>
      </c>
      <c r="C59" s="5" t="s">
        <v>45</v>
      </c>
      <c r="D59" s="6" t="s">
        <v>83</v>
      </c>
    </row>
    <row r="60" spans="1:5" ht="15.75" x14ac:dyDescent="0.25">
      <c r="A60" s="4">
        <v>251.6</v>
      </c>
      <c r="B60" s="4">
        <f t="shared" si="1"/>
        <v>0.20000000000001705</v>
      </c>
      <c r="C60" s="5" t="s">
        <v>45</v>
      </c>
      <c r="D60" s="6" t="s">
        <v>84</v>
      </c>
    </row>
    <row r="61" spans="1:5" ht="16.5" thickBot="1" x14ac:dyDescent="0.3">
      <c r="A61" s="16">
        <v>251.8</v>
      </c>
      <c r="B61" s="4">
        <f t="shared" si="1"/>
        <v>0</v>
      </c>
      <c r="C61" s="17" t="s">
        <v>59</v>
      </c>
      <c r="D61" s="18" t="s">
        <v>85</v>
      </c>
    </row>
    <row r="62" spans="1:5" ht="48" thickBot="1" x14ac:dyDescent="0.3">
      <c r="A62" s="37">
        <v>251.8</v>
      </c>
      <c r="B62" s="38">
        <f>B65</f>
        <v>9.9999999999994316E-2</v>
      </c>
      <c r="C62" s="39" t="s">
        <v>45</v>
      </c>
      <c r="D62" s="40" t="s">
        <v>96</v>
      </c>
    </row>
    <row r="63" spans="1:5" ht="27" customHeight="1" thickBot="1" x14ac:dyDescent="0.3">
      <c r="A63" s="49" t="s">
        <v>99</v>
      </c>
      <c r="B63" s="50"/>
      <c r="C63" s="50"/>
      <c r="D63" s="50"/>
      <c r="E63" s="51"/>
    </row>
    <row r="64" spans="1:5" ht="15" customHeight="1" thickBot="1" x14ac:dyDescent="0.3">
      <c r="A64" s="12" t="s">
        <v>101</v>
      </c>
      <c r="B64" s="14" t="s">
        <v>102</v>
      </c>
      <c r="C64" s="14" t="s">
        <v>7</v>
      </c>
      <c r="D64" s="27" t="s">
        <v>8</v>
      </c>
      <c r="E64" s="34" t="s">
        <v>95</v>
      </c>
    </row>
    <row r="65" spans="1:5" ht="43.5" customHeight="1" thickBot="1" x14ac:dyDescent="0.3">
      <c r="A65" s="12">
        <v>251.8</v>
      </c>
      <c r="B65" s="13">
        <f t="shared" si="1"/>
        <v>9.9999999999994316E-2</v>
      </c>
      <c r="C65" s="14" t="s">
        <v>59</v>
      </c>
      <c r="D65" s="31" t="s">
        <v>96</v>
      </c>
      <c r="E65" s="36">
        <v>0</v>
      </c>
    </row>
    <row r="66" spans="1:5" ht="15.75" x14ac:dyDescent="0.25">
      <c r="A66" s="9">
        <v>251.9</v>
      </c>
      <c r="B66" s="9">
        <f t="shared" si="1"/>
        <v>9.9999999999994316E-2</v>
      </c>
      <c r="C66" s="10" t="s">
        <v>59</v>
      </c>
      <c r="D66" s="28" t="s">
        <v>86</v>
      </c>
      <c r="E66" s="33">
        <f t="shared" ref="E66:E100" si="2">A66-Day1Miles</f>
        <v>9.9999999999994316E-2</v>
      </c>
    </row>
    <row r="67" spans="1:5" ht="15.75" x14ac:dyDescent="0.25">
      <c r="A67" s="4">
        <v>252</v>
      </c>
      <c r="B67" s="4">
        <f t="shared" si="1"/>
        <v>0.19999999999998863</v>
      </c>
      <c r="C67" s="5" t="s">
        <v>45</v>
      </c>
      <c r="D67" s="52" t="s">
        <v>84</v>
      </c>
      <c r="E67" s="32">
        <f t="shared" si="2"/>
        <v>0.19999999999998863</v>
      </c>
    </row>
    <row r="68" spans="1:5" ht="15.75" x14ac:dyDescent="0.25">
      <c r="A68" s="4">
        <v>252.2</v>
      </c>
      <c r="B68" s="4">
        <f t="shared" si="1"/>
        <v>0.40000000000000568</v>
      </c>
      <c r="C68" s="5" t="s">
        <v>45</v>
      </c>
      <c r="D68" s="29" t="s">
        <v>87</v>
      </c>
      <c r="E68" s="32">
        <f t="shared" si="2"/>
        <v>0.39999999999997726</v>
      </c>
    </row>
    <row r="69" spans="1:5" ht="15.75" x14ac:dyDescent="0.25">
      <c r="A69" s="4">
        <v>252.6</v>
      </c>
      <c r="B69" s="4">
        <f t="shared" si="1"/>
        <v>1.8000000000000114</v>
      </c>
      <c r="C69" s="5" t="s">
        <v>45</v>
      </c>
      <c r="D69" s="29" t="s">
        <v>23</v>
      </c>
      <c r="E69" s="32">
        <f t="shared" si="2"/>
        <v>0.79999999999998295</v>
      </c>
    </row>
    <row r="70" spans="1:5" ht="15.75" x14ac:dyDescent="0.25">
      <c r="A70" s="4">
        <v>254.4</v>
      </c>
      <c r="B70" s="4">
        <f t="shared" si="1"/>
        <v>3.9000000000000057</v>
      </c>
      <c r="C70" s="5" t="s">
        <v>59</v>
      </c>
      <c r="D70" s="29" t="s">
        <v>68</v>
      </c>
      <c r="E70" s="32">
        <f t="shared" si="2"/>
        <v>2.5999999999999943</v>
      </c>
    </row>
    <row r="71" spans="1:5" ht="15.75" x14ac:dyDescent="0.25">
      <c r="A71" s="7">
        <v>258.3</v>
      </c>
      <c r="B71" s="4">
        <f t="shared" si="1"/>
        <v>5</v>
      </c>
      <c r="C71" s="5" t="s">
        <v>59</v>
      </c>
      <c r="D71" s="29" t="s">
        <v>69</v>
      </c>
      <c r="E71" s="32">
        <f t="shared" si="2"/>
        <v>6.5</v>
      </c>
    </row>
    <row r="72" spans="1:5" ht="15.75" x14ac:dyDescent="0.25">
      <c r="A72" s="7">
        <v>263.3</v>
      </c>
      <c r="B72" s="4">
        <f t="shared" si="1"/>
        <v>1.0999999999999659</v>
      </c>
      <c r="C72" s="5" t="s">
        <v>45</v>
      </c>
      <c r="D72" s="29" t="s">
        <v>80</v>
      </c>
      <c r="E72" s="32">
        <f t="shared" si="2"/>
        <v>11.5</v>
      </c>
    </row>
    <row r="73" spans="1:5" ht="15.75" x14ac:dyDescent="0.25">
      <c r="A73" s="7">
        <v>264.39999999999998</v>
      </c>
      <c r="B73" s="4">
        <f t="shared" si="1"/>
        <v>1.4000000000000341</v>
      </c>
      <c r="C73" s="5" t="s">
        <v>59</v>
      </c>
      <c r="D73" s="29" t="s">
        <v>39</v>
      </c>
      <c r="E73" s="32">
        <f t="shared" si="2"/>
        <v>12.599999999999966</v>
      </c>
    </row>
    <row r="74" spans="1:5" ht="15.75" x14ac:dyDescent="0.25">
      <c r="A74" s="7">
        <v>265.8</v>
      </c>
      <c r="B74" s="4">
        <f t="shared" si="1"/>
        <v>4.8000000000000114</v>
      </c>
      <c r="C74" s="5" t="s">
        <v>45</v>
      </c>
      <c r="D74" s="29" t="s">
        <v>70</v>
      </c>
      <c r="E74" s="32">
        <f t="shared" si="2"/>
        <v>14</v>
      </c>
    </row>
    <row r="75" spans="1:5" ht="15.75" x14ac:dyDescent="0.25">
      <c r="A75" s="7">
        <v>270.60000000000002</v>
      </c>
      <c r="B75" s="4">
        <f t="shared" ref="B75:B99" si="3">A76-A75</f>
        <v>20.399999999999977</v>
      </c>
      <c r="C75" s="5" t="s">
        <v>45</v>
      </c>
      <c r="D75" s="29" t="s">
        <v>71</v>
      </c>
      <c r="E75" s="32">
        <f t="shared" si="2"/>
        <v>18.800000000000011</v>
      </c>
    </row>
    <row r="76" spans="1:5" ht="16.5" thickBot="1" x14ac:dyDescent="0.3">
      <c r="A76" s="24">
        <v>291</v>
      </c>
      <c r="B76" s="16">
        <f t="shared" si="3"/>
        <v>3.3999999999999773</v>
      </c>
      <c r="C76" s="17" t="s">
        <v>59</v>
      </c>
      <c r="D76" s="30" t="s">
        <v>40</v>
      </c>
      <c r="E76" s="35">
        <f t="shared" si="2"/>
        <v>39.199999999999989</v>
      </c>
    </row>
    <row r="77" spans="1:5" ht="44.25" customHeight="1" thickBot="1" x14ac:dyDescent="0.3">
      <c r="A77" s="25">
        <v>294.39999999999998</v>
      </c>
      <c r="B77" s="13">
        <f t="shared" si="3"/>
        <v>0</v>
      </c>
      <c r="C77" s="14" t="s">
        <v>59</v>
      </c>
      <c r="D77" s="31" t="s">
        <v>98</v>
      </c>
      <c r="E77" s="36">
        <f t="shared" si="2"/>
        <v>42.599999999999966</v>
      </c>
    </row>
    <row r="78" spans="1:5" ht="15.75" x14ac:dyDescent="0.25">
      <c r="A78" s="26">
        <v>294.39999999999998</v>
      </c>
      <c r="B78" s="9">
        <f t="shared" si="3"/>
        <v>0.40000000000003411</v>
      </c>
      <c r="C78" s="10" t="s">
        <v>59</v>
      </c>
      <c r="D78" s="28" t="s">
        <v>75</v>
      </c>
      <c r="E78" s="33">
        <f t="shared" si="2"/>
        <v>42.599999999999966</v>
      </c>
    </row>
    <row r="79" spans="1:5" ht="15.75" x14ac:dyDescent="0.25">
      <c r="A79" s="7">
        <v>294.8</v>
      </c>
      <c r="B79" s="4">
        <f t="shared" si="3"/>
        <v>9.1999999999999886</v>
      </c>
      <c r="C79" s="5" t="s">
        <v>45</v>
      </c>
      <c r="D79" s="29" t="s">
        <v>76</v>
      </c>
      <c r="E79" s="32">
        <f t="shared" si="2"/>
        <v>43</v>
      </c>
    </row>
    <row r="80" spans="1:5" ht="15.75" x14ac:dyDescent="0.25">
      <c r="A80" s="7">
        <v>304</v>
      </c>
      <c r="B80" s="4">
        <f t="shared" si="3"/>
        <v>10.300000000000011</v>
      </c>
      <c r="C80" s="5" t="s">
        <v>59</v>
      </c>
      <c r="D80" s="29" t="s">
        <v>79</v>
      </c>
      <c r="E80" s="32">
        <f t="shared" si="2"/>
        <v>52.199999999999989</v>
      </c>
    </row>
    <row r="81" spans="1:5" ht="15.75" x14ac:dyDescent="0.25">
      <c r="A81" s="7">
        <v>314.3</v>
      </c>
      <c r="B81" s="4">
        <f t="shared" si="3"/>
        <v>18.300000000000011</v>
      </c>
      <c r="C81" s="5" t="s">
        <v>45</v>
      </c>
      <c r="D81" s="29" t="s">
        <v>24</v>
      </c>
      <c r="E81" s="32">
        <f t="shared" si="2"/>
        <v>62.5</v>
      </c>
    </row>
    <row r="82" spans="1:5" ht="16.5" thickBot="1" x14ac:dyDescent="0.3">
      <c r="A82" s="24">
        <v>332.6</v>
      </c>
      <c r="B82" s="16">
        <f t="shared" si="3"/>
        <v>5.0999999999999659</v>
      </c>
      <c r="C82" s="17" t="s">
        <v>59</v>
      </c>
      <c r="D82" s="30" t="s">
        <v>41</v>
      </c>
      <c r="E82" s="35">
        <f t="shared" si="2"/>
        <v>80.800000000000011</v>
      </c>
    </row>
    <row r="83" spans="1:5" ht="43.5" customHeight="1" thickBot="1" x14ac:dyDescent="0.3">
      <c r="A83" s="25">
        <v>337.7</v>
      </c>
      <c r="B83" s="13">
        <f t="shared" si="3"/>
        <v>0</v>
      </c>
      <c r="C83" s="14" t="s">
        <v>61</v>
      </c>
      <c r="D83" s="31" t="s">
        <v>94</v>
      </c>
      <c r="E83" s="36">
        <f t="shared" si="2"/>
        <v>85.899999999999977</v>
      </c>
    </row>
    <row r="84" spans="1:5" ht="15.75" x14ac:dyDescent="0.25">
      <c r="A84" s="26">
        <v>337.7</v>
      </c>
      <c r="B84" s="9">
        <f t="shared" si="3"/>
        <v>12.100000000000023</v>
      </c>
      <c r="C84" s="20" t="s">
        <v>56</v>
      </c>
      <c r="D84" s="28" t="s">
        <v>77</v>
      </c>
      <c r="E84" s="33">
        <f t="shared" si="2"/>
        <v>85.899999999999977</v>
      </c>
    </row>
    <row r="85" spans="1:5" ht="15.75" x14ac:dyDescent="0.25">
      <c r="A85" s="7">
        <v>349.8</v>
      </c>
      <c r="B85" s="9">
        <f t="shared" si="3"/>
        <v>4.3999999999999773</v>
      </c>
      <c r="C85" s="20" t="s">
        <v>56</v>
      </c>
      <c r="D85" s="28" t="s">
        <v>51</v>
      </c>
      <c r="E85" s="32">
        <f t="shared" si="2"/>
        <v>98</v>
      </c>
    </row>
    <row r="86" spans="1:5" ht="15.75" x14ac:dyDescent="0.25">
      <c r="A86" s="7">
        <v>354.2</v>
      </c>
      <c r="B86" s="4">
        <f t="shared" si="3"/>
        <v>0.10000000000002274</v>
      </c>
      <c r="C86" s="5" t="s">
        <v>59</v>
      </c>
      <c r="D86" s="29" t="s">
        <v>42</v>
      </c>
      <c r="E86" s="32">
        <f t="shared" si="2"/>
        <v>102.39999999999998</v>
      </c>
    </row>
    <row r="87" spans="1:5" ht="15.75" x14ac:dyDescent="0.25">
      <c r="A87" s="7">
        <v>354.3</v>
      </c>
      <c r="B87" s="4">
        <f t="shared" si="3"/>
        <v>0.39999999999997726</v>
      </c>
      <c r="C87" s="5" t="s">
        <v>59</v>
      </c>
      <c r="D87" s="29" t="s">
        <v>43</v>
      </c>
      <c r="E87" s="32">
        <f t="shared" si="2"/>
        <v>102.5</v>
      </c>
    </row>
    <row r="88" spans="1:5" ht="15.75" x14ac:dyDescent="0.25">
      <c r="A88" s="7">
        <v>354.7</v>
      </c>
      <c r="B88" s="4">
        <f t="shared" si="3"/>
        <v>0.69999999999998863</v>
      </c>
      <c r="C88" s="5" t="s">
        <v>59</v>
      </c>
      <c r="D88" s="29" t="s">
        <v>78</v>
      </c>
      <c r="E88" s="32">
        <f t="shared" si="2"/>
        <v>102.89999999999998</v>
      </c>
    </row>
    <row r="89" spans="1:5" ht="15.75" x14ac:dyDescent="0.25">
      <c r="A89" s="7">
        <v>355.4</v>
      </c>
      <c r="B89" s="4">
        <f t="shared" si="3"/>
        <v>4</v>
      </c>
      <c r="C89" s="5" t="s">
        <v>45</v>
      </c>
      <c r="D89" s="29" t="s">
        <v>72</v>
      </c>
      <c r="E89" s="32">
        <f t="shared" si="2"/>
        <v>103.59999999999997</v>
      </c>
    </row>
    <row r="90" spans="1:5" ht="15.75" x14ac:dyDescent="0.25">
      <c r="A90" s="7">
        <v>359.4</v>
      </c>
      <c r="B90" s="4">
        <f t="shared" si="3"/>
        <v>1</v>
      </c>
      <c r="C90" s="5" t="s">
        <v>45</v>
      </c>
      <c r="D90" s="29" t="s">
        <v>25</v>
      </c>
      <c r="E90" s="32">
        <f t="shared" si="2"/>
        <v>107.59999999999997</v>
      </c>
    </row>
    <row r="91" spans="1:5" ht="16.5" thickBot="1" x14ac:dyDescent="0.3">
      <c r="A91" s="24">
        <v>360.4</v>
      </c>
      <c r="B91" s="16">
        <f t="shared" si="3"/>
        <v>5</v>
      </c>
      <c r="C91" s="17" t="s">
        <v>59</v>
      </c>
      <c r="D91" s="30" t="s">
        <v>42</v>
      </c>
      <c r="E91" s="35">
        <f t="shared" si="2"/>
        <v>108.59999999999997</v>
      </c>
    </row>
    <row r="92" spans="1:5" ht="45" customHeight="1" thickBot="1" x14ac:dyDescent="0.3">
      <c r="A92" s="25">
        <v>365.4</v>
      </c>
      <c r="B92" s="13">
        <f t="shared" si="3"/>
        <v>0.20000000000004547</v>
      </c>
      <c r="C92" s="21" t="s">
        <v>56</v>
      </c>
      <c r="D92" s="31" t="s">
        <v>54</v>
      </c>
      <c r="E92" s="36">
        <f t="shared" si="2"/>
        <v>113.59999999999997</v>
      </c>
    </row>
    <row r="93" spans="1:5" ht="15.75" x14ac:dyDescent="0.25">
      <c r="A93" s="26">
        <v>365.6</v>
      </c>
      <c r="B93" s="9">
        <f t="shared" si="3"/>
        <v>6.5999999999999659</v>
      </c>
      <c r="C93" s="10" t="s">
        <v>45</v>
      </c>
      <c r="D93" s="28" t="s">
        <v>26</v>
      </c>
      <c r="E93" s="33">
        <f t="shared" si="2"/>
        <v>113.80000000000001</v>
      </c>
    </row>
    <row r="94" spans="1:5" ht="15.75" x14ac:dyDescent="0.25">
      <c r="A94" s="7">
        <v>372.2</v>
      </c>
      <c r="B94" s="4">
        <f t="shared" si="3"/>
        <v>0.60000000000002274</v>
      </c>
      <c r="C94" s="8" t="s">
        <v>56</v>
      </c>
      <c r="D94" s="29" t="s">
        <v>52</v>
      </c>
      <c r="E94" s="32">
        <f t="shared" si="2"/>
        <v>120.39999999999998</v>
      </c>
    </row>
    <row r="95" spans="1:5" ht="15.75" x14ac:dyDescent="0.25">
      <c r="A95" s="7">
        <v>372.8</v>
      </c>
      <c r="B95" s="4">
        <f t="shared" si="3"/>
        <v>0.39999999999997726</v>
      </c>
      <c r="C95" s="5" t="s">
        <v>59</v>
      </c>
      <c r="D95" s="29" t="s">
        <v>44</v>
      </c>
      <c r="E95" s="32">
        <f t="shared" si="2"/>
        <v>121</v>
      </c>
    </row>
    <row r="96" spans="1:5" ht="15.75" x14ac:dyDescent="0.25">
      <c r="A96" s="7">
        <v>373.2</v>
      </c>
      <c r="B96" s="4">
        <f t="shared" si="3"/>
        <v>1.4000000000000341</v>
      </c>
      <c r="C96" s="22" t="s">
        <v>45</v>
      </c>
      <c r="D96" s="53" t="s">
        <v>66</v>
      </c>
      <c r="E96" s="32">
        <f t="shared" si="2"/>
        <v>121.39999999999998</v>
      </c>
    </row>
    <row r="97" spans="1:5" ht="15.75" x14ac:dyDescent="0.25">
      <c r="A97" s="7">
        <v>374.6</v>
      </c>
      <c r="B97" s="4">
        <f t="shared" si="3"/>
        <v>9.9999999999965894E-2</v>
      </c>
      <c r="C97" s="5" t="s">
        <v>45</v>
      </c>
      <c r="D97" s="6" t="s">
        <v>83</v>
      </c>
      <c r="E97" s="32">
        <f t="shared" si="2"/>
        <v>122.80000000000001</v>
      </c>
    </row>
    <row r="98" spans="1:5" ht="15.75" x14ac:dyDescent="0.25">
      <c r="A98" s="7">
        <v>374.7</v>
      </c>
      <c r="B98" s="4">
        <f t="shared" si="3"/>
        <v>0.19999999999998863</v>
      </c>
      <c r="C98" s="5" t="s">
        <v>45</v>
      </c>
      <c r="D98" s="6" t="s">
        <v>84</v>
      </c>
      <c r="E98" s="32">
        <f t="shared" si="2"/>
        <v>122.89999999999998</v>
      </c>
    </row>
    <row r="99" spans="1:5" ht="16.5" thickBot="1" x14ac:dyDescent="0.3">
      <c r="A99" s="24">
        <v>374.9</v>
      </c>
      <c r="B99" s="16">
        <f t="shared" si="3"/>
        <v>0.10000000000002274</v>
      </c>
      <c r="C99" s="17" t="s">
        <v>59</v>
      </c>
      <c r="D99" s="18" t="s">
        <v>85</v>
      </c>
      <c r="E99" s="35">
        <f t="shared" si="2"/>
        <v>123.09999999999997</v>
      </c>
    </row>
    <row r="100" spans="1:5" ht="48" customHeight="1" thickBot="1" x14ac:dyDescent="0.3">
      <c r="A100" s="25">
        <v>375</v>
      </c>
      <c r="B100" s="23"/>
      <c r="C100" s="23" t="s">
        <v>59</v>
      </c>
      <c r="D100" s="31" t="s">
        <v>100</v>
      </c>
      <c r="E100" s="36">
        <f t="shared" si="2"/>
        <v>123.19999999999999</v>
      </c>
    </row>
  </sheetData>
  <mergeCells count="2">
    <mergeCell ref="A1:D1"/>
    <mergeCell ref="A63:E63"/>
  </mergeCells>
  <printOptions horizontalCentered="1"/>
  <pageMargins left="0.75" right="0.75" top="0.4" bottom="0.4" header="0.3" footer="0.3"/>
  <pageSetup orientation="portrait" verticalDpi="0" r:id="rId1"/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Day1Miles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cp:lastPrinted>2019-03-28T14:14:18Z</cp:lastPrinted>
  <dcterms:created xsi:type="dcterms:W3CDTF">2018-12-16T18:46:37Z</dcterms:created>
  <dcterms:modified xsi:type="dcterms:W3CDTF">2019-03-28T14:17:08Z</dcterms:modified>
</cp:coreProperties>
</file>